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5.5\本社共有データ\140総務部\010総務部共通\111本社データスキャナ\001総務関連\101社内インフラ整備\011システム導入(iphone_ipad_Wi-Fi他)\羽衣組指定請求書\"/>
    </mc:Choice>
  </mc:AlternateContent>
  <xr:revisionPtr revIDLastSave="0" documentId="13_ncr:1_{6164BB45-B023-4F56-9975-777E05964D1B}" xr6:coauthVersionLast="47" xr6:coauthVersionMax="47" xr10:uidLastSave="{00000000-0000-0000-0000-000000000000}"/>
  <workbookProtection workbookAlgorithmName="SHA-512" workbookHashValue="QJHAMmXo89nG3ubR1+YmVE8ZsQ9mQgJgLI06haqTVDqgxjlE7Xuj52AIjMAdbi4tWaI6s1wc/gknoZSzS5IVwQ==" workbookSaltValue="dGTnK+sWeVii/+P6O/DlUg==" workbookSpinCount="100000" lockStructure="1"/>
  <bookViews>
    <workbookView xWindow="-24120" yWindow="-120" windowWidth="24240" windowHeight="13740" activeTab="2" xr2:uid="{00000000-000D-0000-FFFF-FFFF00000000}"/>
  </bookViews>
  <sheets>
    <sheet name="注意事項" sheetId="24" r:id="rId1"/>
    <sheet name="貴社情報" sheetId="1" r:id="rId2"/>
    <sheet name="請求書" sheetId="2" r:id="rId3"/>
    <sheet name="請求書 (2)" sheetId="25" r:id="rId4"/>
    <sheet name="請求書 (3)" sheetId="26" r:id="rId5"/>
  </sheets>
  <definedNames>
    <definedName name="_xlnm._FilterDatabase" localSheetId="1" hidden="1">貴社情報!$C$4:$AL$19</definedName>
    <definedName name="_xlnm.Print_Area" localSheetId="2">請求書!$A$32:$DK$255</definedName>
    <definedName name="_xlnm.Print_Area" localSheetId="3">'請求書 (2)'!$A$32:$DK$255</definedName>
    <definedName name="_xlnm.Print_Area" localSheetId="4">'請求書 (3)'!$A$32:$DK$255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3" i="2" l="1"/>
  <c r="AJ23" i="2" l="1"/>
  <c r="BK70" i="26"/>
  <c r="BK70" i="25"/>
  <c r="BK70" i="2" l="1"/>
  <c r="AV36" i="26" l="1"/>
  <c r="AV36" i="25"/>
  <c r="AV36" i="2" l="1"/>
  <c r="AI246" i="26" l="1"/>
  <c r="E218" i="26"/>
  <c r="AI212" i="26"/>
  <c r="G212" i="26"/>
  <c r="AI207" i="26"/>
  <c r="S207" i="26"/>
  <c r="E207" i="26"/>
  <c r="E202" i="26"/>
  <c r="E198" i="26"/>
  <c r="E196" i="26"/>
  <c r="AI169" i="26"/>
  <c r="E141" i="26"/>
  <c r="AI135" i="26"/>
  <c r="G135" i="26"/>
  <c r="AI130" i="26"/>
  <c r="S130" i="26"/>
  <c r="E130" i="26"/>
  <c r="E125" i="26"/>
  <c r="CL124" i="26"/>
  <c r="E121" i="26"/>
  <c r="E119" i="26"/>
  <c r="BK94" i="26"/>
  <c r="BK172" i="26" s="1"/>
  <c r="BK249" i="26" s="1"/>
  <c r="AI91" i="26"/>
  <c r="BK88" i="26"/>
  <c r="BK166" i="26" s="1"/>
  <c r="BK243" i="26" s="1"/>
  <c r="AO88" i="26"/>
  <c r="CR43" i="26" s="1"/>
  <c r="CR121" i="26" s="1"/>
  <c r="AO85" i="26"/>
  <c r="AO163" i="26" s="1"/>
  <c r="AO240" i="26" s="1"/>
  <c r="AI85" i="26"/>
  <c r="AI163" i="26" s="1"/>
  <c r="AI240" i="26" s="1"/>
  <c r="AF85" i="26"/>
  <c r="AF163" i="26" s="1"/>
  <c r="AF240" i="26" s="1"/>
  <c r="Z85" i="26"/>
  <c r="Z163" i="26" s="1"/>
  <c r="Z240" i="26" s="1"/>
  <c r="G85" i="26"/>
  <c r="G163" i="26" s="1"/>
  <c r="G240" i="26" s="1"/>
  <c r="A85" i="26"/>
  <c r="A163" i="26" s="1"/>
  <c r="A240" i="26" s="1"/>
  <c r="BK82" i="26"/>
  <c r="BK160" i="26" s="1"/>
  <c r="BK237" i="26" s="1"/>
  <c r="BE82" i="26"/>
  <c r="BE160" i="26" s="1"/>
  <c r="BE237" i="26" s="1"/>
  <c r="AY82" i="26"/>
  <c r="AY160" i="26" s="1"/>
  <c r="AY237" i="26" s="1"/>
  <c r="AO82" i="26"/>
  <c r="AO160" i="26" s="1"/>
  <c r="AO237" i="26" s="1"/>
  <c r="AI82" i="26"/>
  <c r="AI160" i="26" s="1"/>
  <c r="AI237" i="26" s="1"/>
  <c r="AF82" i="26"/>
  <c r="AF160" i="26" s="1"/>
  <c r="AF237" i="26" s="1"/>
  <c r="Z82" i="26"/>
  <c r="Z160" i="26" s="1"/>
  <c r="Z237" i="26" s="1"/>
  <c r="G82" i="26"/>
  <c r="G160" i="26" s="1"/>
  <c r="G237" i="26" s="1"/>
  <c r="A82" i="26"/>
  <c r="A160" i="26" s="1"/>
  <c r="A237" i="26" s="1"/>
  <c r="BK79" i="26"/>
  <c r="BK157" i="26" s="1"/>
  <c r="BK234" i="26" s="1"/>
  <c r="BE79" i="26"/>
  <c r="BE157" i="26" s="1"/>
  <c r="BE234" i="26" s="1"/>
  <c r="AY79" i="26"/>
  <c r="AY157" i="26" s="1"/>
  <c r="AY234" i="26" s="1"/>
  <c r="AO79" i="26"/>
  <c r="AO157" i="26" s="1"/>
  <c r="AO234" i="26" s="1"/>
  <c r="AI79" i="26"/>
  <c r="AI157" i="26" s="1"/>
  <c r="AI234" i="26" s="1"/>
  <c r="AF79" i="26"/>
  <c r="AF157" i="26" s="1"/>
  <c r="AF234" i="26" s="1"/>
  <c r="Z79" i="26"/>
  <c r="Z157" i="26" s="1"/>
  <c r="Z234" i="26" s="1"/>
  <c r="G79" i="26"/>
  <c r="G157" i="26" s="1"/>
  <c r="G234" i="26" s="1"/>
  <c r="A79" i="26"/>
  <c r="A157" i="26" s="1"/>
  <c r="A234" i="26" s="1"/>
  <c r="BK76" i="26"/>
  <c r="BK154" i="26" s="1"/>
  <c r="BK231" i="26" s="1"/>
  <c r="BE76" i="26"/>
  <c r="BE154" i="26" s="1"/>
  <c r="BE231" i="26" s="1"/>
  <c r="AY76" i="26"/>
  <c r="AY154" i="26" s="1"/>
  <c r="AY231" i="26" s="1"/>
  <c r="AO76" i="26"/>
  <c r="AO154" i="26" s="1"/>
  <c r="AO231" i="26" s="1"/>
  <c r="AI76" i="26"/>
  <c r="AI154" i="26" s="1"/>
  <c r="AI231" i="26" s="1"/>
  <c r="AF76" i="26"/>
  <c r="AF154" i="26" s="1"/>
  <c r="AF231" i="26" s="1"/>
  <c r="Z76" i="26"/>
  <c r="Z154" i="26" s="1"/>
  <c r="Z231" i="26" s="1"/>
  <c r="G76" i="26"/>
  <c r="G154" i="26" s="1"/>
  <c r="G231" i="26" s="1"/>
  <c r="A76" i="26"/>
  <c r="A154" i="26" s="1"/>
  <c r="A231" i="26" s="1"/>
  <c r="AO73" i="26"/>
  <c r="AO151" i="26" s="1"/>
  <c r="AO228" i="26" s="1"/>
  <c r="AI73" i="26"/>
  <c r="AI151" i="26" s="1"/>
  <c r="AI228" i="26" s="1"/>
  <c r="AF73" i="26"/>
  <c r="AF151" i="26" s="1"/>
  <c r="AF228" i="26" s="1"/>
  <c r="Z73" i="26"/>
  <c r="Z151" i="26" s="1"/>
  <c r="Z228" i="26" s="1"/>
  <c r="G73" i="26"/>
  <c r="G151" i="26" s="1"/>
  <c r="G228" i="26" s="1"/>
  <c r="A73" i="26"/>
  <c r="A151" i="26" s="1"/>
  <c r="A228" i="26" s="1"/>
  <c r="BK148" i="26"/>
  <c r="BK225" i="26" s="1"/>
  <c r="E63" i="26"/>
  <c r="AI57" i="26"/>
  <c r="G57" i="26"/>
  <c r="BG55" i="26"/>
  <c r="BG133" i="26" s="1"/>
  <c r="BG210" i="26" s="1"/>
  <c r="AI52" i="26"/>
  <c r="S52" i="26"/>
  <c r="E52" i="26"/>
  <c r="BG51" i="26"/>
  <c r="BG129" i="26" s="1"/>
  <c r="BG206" i="26" s="1"/>
  <c r="BP47" i="26"/>
  <c r="BP125" i="26" s="1"/>
  <c r="BP202" i="26" s="1"/>
  <c r="BG47" i="26"/>
  <c r="BG125" i="26" s="1"/>
  <c r="BG202" i="26" s="1"/>
  <c r="E47" i="26"/>
  <c r="CL46" i="26"/>
  <c r="BG43" i="26"/>
  <c r="BG121" i="26" s="1"/>
  <c r="BG198" i="26" s="1"/>
  <c r="E43" i="26"/>
  <c r="E41" i="26"/>
  <c r="AV114" i="26"/>
  <c r="AV192" i="26" s="1"/>
  <c r="AJ28" i="26"/>
  <c r="AO94" i="26" s="1"/>
  <c r="AO172" i="26" s="1"/>
  <c r="AO249" i="26" s="1"/>
  <c r="AJ27" i="26"/>
  <c r="AO91" i="26" s="1"/>
  <c r="D24" i="26"/>
  <c r="AJ23" i="26"/>
  <c r="AJ25" i="26" s="1"/>
  <c r="AE23" i="26"/>
  <c r="BF246" i="26" s="1"/>
  <c r="D23" i="26"/>
  <c r="D22" i="26"/>
  <c r="DQ19" i="26"/>
  <c r="AJ19" i="26"/>
  <c r="BK85" i="26" s="1"/>
  <c r="BK163" i="26" s="1"/>
  <c r="BK240" i="26" s="1"/>
  <c r="DQ18" i="26"/>
  <c r="DQ20" i="26" s="1"/>
  <c r="DQ17" i="26"/>
  <c r="DQ16" i="26"/>
  <c r="DQ15" i="26"/>
  <c r="AI246" i="25"/>
  <c r="E218" i="25"/>
  <c r="AI212" i="25"/>
  <c r="G212" i="25"/>
  <c r="AI207" i="25"/>
  <c r="S207" i="25"/>
  <c r="E207" i="25"/>
  <c r="E202" i="25"/>
  <c r="E198" i="25"/>
  <c r="E196" i="25"/>
  <c r="AI169" i="25"/>
  <c r="G163" i="25"/>
  <c r="G240" i="25" s="1"/>
  <c r="E141" i="25"/>
  <c r="AI135" i="25"/>
  <c r="G135" i="25"/>
  <c r="AI130" i="25"/>
  <c r="S130" i="25"/>
  <c r="E130" i="25"/>
  <c r="E125" i="25"/>
  <c r="CL124" i="25"/>
  <c r="E121" i="25"/>
  <c r="E119" i="25"/>
  <c r="BK94" i="25"/>
  <c r="BK172" i="25" s="1"/>
  <c r="BK249" i="25" s="1"/>
  <c r="AI91" i="25"/>
  <c r="BK88" i="25"/>
  <c r="BK166" i="25" s="1"/>
  <c r="BK243" i="25" s="1"/>
  <c r="AO88" i="25"/>
  <c r="CR43" i="25" s="1"/>
  <c r="CR121" i="25" s="1"/>
  <c r="AO85" i="25"/>
  <c r="AO163" i="25" s="1"/>
  <c r="AO240" i="25" s="1"/>
  <c r="AI85" i="25"/>
  <c r="AI163" i="25" s="1"/>
  <c r="AI240" i="25" s="1"/>
  <c r="AF85" i="25"/>
  <c r="AF163" i="25" s="1"/>
  <c r="AF240" i="25" s="1"/>
  <c r="Z85" i="25"/>
  <c r="Z163" i="25" s="1"/>
  <c r="Z240" i="25" s="1"/>
  <c r="G85" i="25"/>
  <c r="A85" i="25"/>
  <c r="A163" i="25" s="1"/>
  <c r="A240" i="25" s="1"/>
  <c r="BK82" i="25"/>
  <c r="BK160" i="25" s="1"/>
  <c r="BK237" i="25" s="1"/>
  <c r="BE82" i="25"/>
  <c r="BE160" i="25" s="1"/>
  <c r="BE237" i="25" s="1"/>
  <c r="AY82" i="25"/>
  <c r="AY160" i="25" s="1"/>
  <c r="AY237" i="25" s="1"/>
  <c r="AO82" i="25"/>
  <c r="AO160" i="25" s="1"/>
  <c r="AO237" i="25" s="1"/>
  <c r="AI82" i="25"/>
  <c r="AI160" i="25" s="1"/>
  <c r="AI237" i="25" s="1"/>
  <c r="AF82" i="25"/>
  <c r="AF160" i="25" s="1"/>
  <c r="AF237" i="25" s="1"/>
  <c r="Z82" i="25"/>
  <c r="Z160" i="25" s="1"/>
  <c r="Z237" i="25" s="1"/>
  <c r="G82" i="25"/>
  <c r="G160" i="25" s="1"/>
  <c r="G237" i="25" s="1"/>
  <c r="A82" i="25"/>
  <c r="A160" i="25" s="1"/>
  <c r="A237" i="25" s="1"/>
  <c r="BK79" i="25"/>
  <c r="BK157" i="25" s="1"/>
  <c r="BK234" i="25" s="1"/>
  <c r="BE79" i="25"/>
  <c r="BE157" i="25" s="1"/>
  <c r="BE234" i="25" s="1"/>
  <c r="AY79" i="25"/>
  <c r="AY157" i="25" s="1"/>
  <c r="AY234" i="25" s="1"/>
  <c r="AO79" i="25"/>
  <c r="AO157" i="25" s="1"/>
  <c r="AO234" i="25" s="1"/>
  <c r="AI79" i="25"/>
  <c r="AI157" i="25" s="1"/>
  <c r="AI234" i="25" s="1"/>
  <c r="AF79" i="25"/>
  <c r="AF157" i="25" s="1"/>
  <c r="AF234" i="25" s="1"/>
  <c r="Z79" i="25"/>
  <c r="Z157" i="25" s="1"/>
  <c r="Z234" i="25" s="1"/>
  <c r="G79" i="25"/>
  <c r="G157" i="25" s="1"/>
  <c r="G234" i="25" s="1"/>
  <c r="A79" i="25"/>
  <c r="A157" i="25" s="1"/>
  <c r="A234" i="25" s="1"/>
  <c r="BK76" i="25"/>
  <c r="BK154" i="25" s="1"/>
  <c r="BK231" i="25" s="1"/>
  <c r="BE76" i="25"/>
  <c r="BE154" i="25" s="1"/>
  <c r="BE231" i="25" s="1"/>
  <c r="AY76" i="25"/>
  <c r="AY154" i="25" s="1"/>
  <c r="AY231" i="25" s="1"/>
  <c r="AO76" i="25"/>
  <c r="AO154" i="25" s="1"/>
  <c r="AO231" i="25" s="1"/>
  <c r="AI76" i="25"/>
  <c r="AI154" i="25" s="1"/>
  <c r="AI231" i="25" s="1"/>
  <c r="AF76" i="25"/>
  <c r="AF154" i="25" s="1"/>
  <c r="AF231" i="25" s="1"/>
  <c r="Z76" i="25"/>
  <c r="Z154" i="25" s="1"/>
  <c r="Z231" i="25" s="1"/>
  <c r="G76" i="25"/>
  <c r="G154" i="25" s="1"/>
  <c r="G231" i="25" s="1"/>
  <c r="A76" i="25"/>
  <c r="A154" i="25" s="1"/>
  <c r="A231" i="25" s="1"/>
  <c r="AO73" i="25"/>
  <c r="AO151" i="25" s="1"/>
  <c r="AO228" i="25" s="1"/>
  <c r="AI73" i="25"/>
  <c r="AI151" i="25" s="1"/>
  <c r="AI228" i="25" s="1"/>
  <c r="AF73" i="25"/>
  <c r="AF151" i="25" s="1"/>
  <c r="AF228" i="25" s="1"/>
  <c r="Z73" i="25"/>
  <c r="Z151" i="25" s="1"/>
  <c r="Z228" i="25" s="1"/>
  <c r="G73" i="25"/>
  <c r="G151" i="25" s="1"/>
  <c r="G228" i="25" s="1"/>
  <c r="A73" i="25"/>
  <c r="A151" i="25" s="1"/>
  <c r="A228" i="25" s="1"/>
  <c r="BK148" i="25"/>
  <c r="BK225" i="25" s="1"/>
  <c r="E63" i="25"/>
  <c r="AI57" i="25"/>
  <c r="G57" i="25"/>
  <c r="BG55" i="25"/>
  <c r="BG133" i="25" s="1"/>
  <c r="BG210" i="25" s="1"/>
  <c r="AI52" i="25"/>
  <c r="S52" i="25"/>
  <c r="E52" i="25"/>
  <c r="BG51" i="25"/>
  <c r="BG129" i="25" s="1"/>
  <c r="BG206" i="25" s="1"/>
  <c r="BP47" i="25"/>
  <c r="BP125" i="25" s="1"/>
  <c r="BP202" i="25" s="1"/>
  <c r="BG47" i="25"/>
  <c r="BG125" i="25" s="1"/>
  <c r="BG202" i="25" s="1"/>
  <c r="E47" i="25"/>
  <c r="CL46" i="25"/>
  <c r="BG43" i="25"/>
  <c r="BG121" i="25" s="1"/>
  <c r="BG198" i="25" s="1"/>
  <c r="E43" i="25"/>
  <c r="E41" i="25"/>
  <c r="AV114" i="25"/>
  <c r="AV192" i="25" s="1"/>
  <c r="AJ28" i="25"/>
  <c r="AO94" i="25" s="1"/>
  <c r="AO172" i="25" s="1"/>
  <c r="AO249" i="25" s="1"/>
  <c r="AJ27" i="25"/>
  <c r="AO91" i="25" s="1"/>
  <c r="D24" i="25"/>
  <c r="AJ23" i="25"/>
  <c r="AJ25" i="25" s="1"/>
  <c r="AE23" i="25"/>
  <c r="BF246" i="25" s="1"/>
  <c r="D23" i="25"/>
  <c r="D22" i="25"/>
  <c r="DQ19" i="25"/>
  <c r="AJ19" i="25"/>
  <c r="BK85" i="25" s="1"/>
  <c r="BK163" i="25" s="1"/>
  <c r="BK240" i="25" s="1"/>
  <c r="DQ18" i="25"/>
  <c r="DQ17" i="25"/>
  <c r="DQ16" i="25"/>
  <c r="DQ15" i="25"/>
  <c r="DQ20" i="25" s="1"/>
  <c r="DQ21" i="26" l="1"/>
  <c r="DQ22" i="26" s="1"/>
  <c r="CR48" i="26"/>
  <c r="CR126" i="26" s="1"/>
  <c r="AO169" i="26"/>
  <c r="AO246" i="26" s="1"/>
  <c r="CR53" i="26"/>
  <c r="CR131" i="26" s="1"/>
  <c r="AU32" i="26"/>
  <c r="AU110" i="26" s="1"/>
  <c r="AU188" i="26" s="1"/>
  <c r="BF169" i="26"/>
  <c r="BF91" i="26"/>
  <c r="BK91" i="26"/>
  <c r="BK169" i="26" s="1"/>
  <c r="BK246" i="26" s="1"/>
  <c r="AO166" i="26"/>
  <c r="AO243" i="26" s="1"/>
  <c r="CR48" i="25"/>
  <c r="CR126" i="25" s="1"/>
  <c r="AO169" i="25"/>
  <c r="AO246" i="25" s="1"/>
  <c r="DQ21" i="25"/>
  <c r="DQ22" i="25" s="1"/>
  <c r="CR53" i="25"/>
  <c r="CR131" i="25" s="1"/>
  <c r="AU32" i="25"/>
  <c r="AU110" i="25" s="1"/>
  <c r="AU188" i="25" s="1"/>
  <c r="BF169" i="25"/>
  <c r="BF91" i="25"/>
  <c r="BK91" i="25"/>
  <c r="BK169" i="25" s="1"/>
  <c r="BK246" i="25" s="1"/>
  <c r="AO166" i="25"/>
  <c r="AO243" i="25" s="1"/>
  <c r="DQ15" i="2"/>
  <c r="DQ16" i="2"/>
  <c r="DQ17" i="2"/>
  <c r="DQ18" i="2"/>
  <c r="DQ19" i="2"/>
  <c r="DQ20" i="2" l="1"/>
  <c r="AJ27" i="2" l="1"/>
  <c r="CL124" i="2" l="1"/>
  <c r="CL46" i="2"/>
  <c r="G73" i="2" l="1"/>
  <c r="BG55" i="2" l="1"/>
  <c r="BG133" i="2" s="1"/>
  <c r="BG210" i="2" s="1"/>
  <c r="AY76" i="2"/>
  <c r="BK94" i="2" l="1"/>
  <c r="BK172" i="2" s="1"/>
  <c r="BK249" i="2" s="1"/>
  <c r="BK88" i="2"/>
  <c r="BK166" i="2" s="1"/>
  <c r="BK243" i="2" s="1"/>
  <c r="AI246" i="2" l="1"/>
  <c r="E218" i="2"/>
  <c r="AI169" i="2"/>
  <c r="E141" i="2"/>
  <c r="AI135" i="2"/>
  <c r="G135" i="2"/>
  <c r="AI130" i="2"/>
  <c r="D23" i="2" l="1"/>
  <c r="D24" i="2" l="1"/>
  <c r="BK148" i="2"/>
  <c r="BK225" i="2" s="1"/>
  <c r="AY154" i="2" l="1"/>
  <c r="AY231" i="2" s="1"/>
  <c r="AY82" i="2" l="1"/>
  <c r="AY160" i="2" s="1"/>
  <c r="AY237" i="2" s="1"/>
  <c r="AY79" i="2"/>
  <c r="AY157" i="2" s="1"/>
  <c r="AY234" i="2" s="1"/>
  <c r="BE82" i="2" l="1"/>
  <c r="BE160" i="2" s="1"/>
  <c r="BE237" i="2" s="1"/>
  <c r="BE79" i="2"/>
  <c r="BE157" i="2" s="1"/>
  <c r="BE234" i="2" s="1"/>
  <c r="G151" i="2" l="1"/>
  <c r="G228" i="2" s="1"/>
  <c r="BK82" i="2"/>
  <c r="BK160" i="2" s="1"/>
  <c r="BK237" i="2" s="1"/>
  <c r="D22" i="2"/>
  <c r="BK79" i="2"/>
  <c r="BK157" i="2" s="1"/>
  <c r="BK234" i="2" s="1"/>
  <c r="BK76" i="2"/>
  <c r="BK154" i="2" s="1"/>
  <c r="BK231" i="2" s="1"/>
  <c r="BE76" i="2"/>
  <c r="BE154" i="2" s="1"/>
  <c r="BE231" i="2" s="1"/>
  <c r="AJ19" i="2"/>
  <c r="BK85" i="2" s="1"/>
  <c r="BK163" i="2" s="1"/>
  <c r="BK240" i="2" s="1"/>
  <c r="BP47" i="2" l="1"/>
  <c r="BP125" i="2" s="1"/>
  <c r="BP202" i="2" s="1"/>
  <c r="BG47" i="2"/>
  <c r="BG125" i="2" s="1"/>
  <c r="BG202" i="2" s="1"/>
  <c r="AI212" i="2" l="1"/>
  <c r="G212" i="2"/>
  <c r="AI207" i="2"/>
  <c r="AI91" i="2"/>
  <c r="AI85" i="2"/>
  <c r="AI163" i="2" s="1"/>
  <c r="AI240" i="2" s="1"/>
  <c r="AF85" i="2"/>
  <c r="AF163" i="2" s="1"/>
  <c r="AF240" i="2" s="1"/>
  <c r="Z85" i="2"/>
  <c r="Z163" i="2" s="1"/>
  <c r="Z240" i="2" s="1"/>
  <c r="G85" i="2"/>
  <c r="G163" i="2" s="1"/>
  <c r="G240" i="2" s="1"/>
  <c r="A85" i="2"/>
  <c r="A163" i="2" s="1"/>
  <c r="A240" i="2" s="1"/>
  <c r="AI82" i="2"/>
  <c r="AI160" i="2" s="1"/>
  <c r="AI237" i="2" s="1"/>
  <c r="AF82" i="2"/>
  <c r="AF160" i="2" s="1"/>
  <c r="AF237" i="2" s="1"/>
  <c r="Z82" i="2"/>
  <c r="Z160" i="2" s="1"/>
  <c r="Z237" i="2" s="1"/>
  <c r="G82" i="2"/>
  <c r="G160" i="2" s="1"/>
  <c r="G237" i="2" s="1"/>
  <c r="A82" i="2"/>
  <c r="A160" i="2" s="1"/>
  <c r="A237" i="2" s="1"/>
  <c r="AI79" i="2"/>
  <c r="AI157" i="2" s="1"/>
  <c r="AI234" i="2" s="1"/>
  <c r="AF79" i="2"/>
  <c r="AF157" i="2" s="1"/>
  <c r="AF234" i="2" s="1"/>
  <c r="Z79" i="2"/>
  <c r="Z157" i="2" s="1"/>
  <c r="Z234" i="2" s="1"/>
  <c r="G79" i="2"/>
  <c r="G157" i="2" s="1"/>
  <c r="G234" i="2" s="1"/>
  <c r="A79" i="2"/>
  <c r="A157" i="2" s="1"/>
  <c r="A234" i="2" s="1"/>
  <c r="AI76" i="2"/>
  <c r="AI154" i="2" s="1"/>
  <c r="AI231" i="2" s="1"/>
  <c r="AF76" i="2"/>
  <c r="AF154" i="2" s="1"/>
  <c r="AF231" i="2" s="1"/>
  <c r="Z76" i="2"/>
  <c r="Z154" i="2" s="1"/>
  <c r="Z231" i="2" s="1"/>
  <c r="G76" i="2"/>
  <c r="G154" i="2" s="1"/>
  <c r="G231" i="2" s="1"/>
  <c r="A76" i="2"/>
  <c r="A154" i="2" s="1"/>
  <c r="A231" i="2" s="1"/>
  <c r="AI73" i="2"/>
  <c r="AI151" i="2" s="1"/>
  <c r="AI228" i="2" s="1"/>
  <c r="AF73" i="2"/>
  <c r="AF151" i="2" s="1"/>
  <c r="AF228" i="2" s="1"/>
  <c r="Z73" i="2"/>
  <c r="Z151" i="2" s="1"/>
  <c r="Z228" i="2" s="1"/>
  <c r="A73" i="2"/>
  <c r="A151" i="2" s="1"/>
  <c r="A228" i="2" s="1"/>
  <c r="E63" i="2"/>
  <c r="AI57" i="2"/>
  <c r="G57" i="2"/>
  <c r="AI52" i="2"/>
  <c r="BG51" i="2"/>
  <c r="BG129" i="2" s="1"/>
  <c r="BG206" i="2" s="1"/>
  <c r="AV114" i="2"/>
  <c r="AV192" i="2" s="1"/>
  <c r="AO85" i="2"/>
  <c r="AO163" i="2" s="1"/>
  <c r="AO240" i="2" s="1"/>
  <c r="AO82" i="2"/>
  <c r="AO160" i="2" s="1"/>
  <c r="AO237" i="2" s="1"/>
  <c r="AO79" i="2"/>
  <c r="AO157" i="2" s="1"/>
  <c r="AO234" i="2" s="1"/>
  <c r="AO76" i="2"/>
  <c r="AO154" i="2" s="1"/>
  <c r="AO231" i="2" s="1"/>
  <c r="AO73" i="2"/>
  <c r="AO151" i="2" s="1"/>
  <c r="AO228" i="2" s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AJ25" i="2" l="1"/>
  <c r="BF169" i="2"/>
  <c r="BF246" i="2"/>
  <c r="BF91" i="2"/>
  <c r="AL19" i="1"/>
  <c r="DQ21" i="2"/>
  <c r="H138" i="25" l="1"/>
  <c r="H215" i="26"/>
  <c r="H60" i="25"/>
  <c r="H60" i="26"/>
  <c r="H138" i="26"/>
  <c r="H215" i="25"/>
  <c r="DQ22" i="2"/>
  <c r="H138" i="2"/>
  <c r="H215" i="2"/>
  <c r="H60" i="2"/>
  <c r="AJ28" i="2" l="1"/>
  <c r="AO94" i="2" s="1"/>
  <c r="AO172" i="2" s="1"/>
  <c r="AO249" i="2" s="1"/>
  <c r="AO88" i="2"/>
  <c r="AO166" i="2" s="1"/>
  <c r="AO243" i="2" s="1"/>
  <c r="AO91" i="2" l="1"/>
  <c r="AO169" i="2" s="1"/>
  <c r="AO246" i="2" s="1"/>
  <c r="CR53" i="2"/>
  <c r="CR131" i="2" s="1"/>
  <c r="CR43" i="2"/>
  <c r="CR121" i="2" s="1"/>
  <c r="CR48" i="2" l="1"/>
  <c r="CR126" i="2" s="1"/>
  <c r="BK91" i="2" l="1"/>
  <c r="BK169" i="2" s="1"/>
  <c r="BK246" i="2" s="1"/>
  <c r="E130" i="2" l="1"/>
  <c r="S130" i="2"/>
  <c r="BG43" i="2"/>
  <c r="BG121" i="2" s="1"/>
  <c r="BG198" i="2" s="1"/>
  <c r="AU32" i="2" l="1"/>
  <c r="AU110" i="2" s="1"/>
  <c r="AU188" i="2" s="1"/>
  <c r="E196" i="2"/>
  <c r="E125" i="2"/>
  <c r="E207" i="2"/>
  <c r="S52" i="2"/>
  <c r="E43" i="2"/>
  <c r="E202" i="2"/>
  <c r="S207" i="2"/>
  <c r="E121" i="2"/>
  <c r="E47" i="2"/>
  <c r="E41" i="2"/>
  <c r="E52" i="2"/>
  <c r="E198" i="2"/>
  <c r="E11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＊＊＊</author>
    <author>樋本 智恵子</author>
  </authors>
  <commentList>
    <comment ref="I5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７桁の取引先コードを入力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S14" authorId="1" shapeId="0" xr:uid="{00000000-0006-0000-0100-000002000000}">
      <text>
        <r>
          <rPr>
            <sz val="9"/>
            <color indexed="81"/>
            <rFont val="ＭＳ Ｐゴシック"/>
            <family val="3"/>
            <charset val="128"/>
          </rPr>
          <t>許可番号が複数ある場合は、
工事内容に準じた工種の許可番号を記入して下さい。</t>
        </r>
      </text>
    </comment>
    <comment ref="I15" authorId="1" shapeId="0" xr:uid="{00000000-0006-0000-0100-000003000000}">
      <text>
        <r>
          <rPr>
            <sz val="9"/>
            <color indexed="81"/>
            <rFont val="ＭＳ Ｐゴシック"/>
            <family val="3"/>
            <charset val="128"/>
          </rPr>
          <t>＜西暦で年月日＞
許可年月日でなく、</t>
        </r>
        <r>
          <rPr>
            <b/>
            <sz val="9"/>
            <color indexed="81"/>
            <rFont val="ＭＳ Ｐゴシック"/>
            <family val="3"/>
            <charset val="128"/>
          </rPr>
          <t>有効期限を入力</t>
        </r>
        <r>
          <rPr>
            <sz val="9"/>
            <color indexed="81"/>
            <rFont val="ＭＳ Ｐゴシック"/>
            <family val="3"/>
            <charset val="128"/>
          </rPr>
          <t>して下さい。</t>
        </r>
      </text>
    </comment>
    <comment ref="AK16" authorId="1" shapeId="0" xr:uid="{00000000-0006-0000-0100-000004000000}">
      <text>
        <r>
          <rPr>
            <sz val="9"/>
            <color indexed="81"/>
            <rFont val="ＭＳ Ｐゴシック"/>
            <family val="3"/>
            <charset val="128"/>
          </rPr>
          <t>取得済みの許可工種に
チェックを入れて下さい。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樋本 智恵子</author>
    <author>＊＊＊</author>
  </authors>
  <commentList>
    <comment ref="S9" authorId="0" shapeId="0" xr:uid="{00000000-0006-0000-0200-000001000000}">
      <text>
        <r>
          <rPr>
            <sz val="9"/>
            <color indexed="81"/>
            <rFont val="ＭＳ Ｐゴシック"/>
            <family val="3"/>
            <charset val="128"/>
          </rPr>
          <t>いずれかを選択して下さい</t>
        </r>
      </text>
    </comment>
    <comment ref="AE12" authorId="1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弊社担当者にご確認下さい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A12" authorId="0" shapeId="0" xr:uid="{00000000-0006-0000-02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弊社担当者にご確認下さい
</t>
        </r>
      </text>
    </comment>
    <comment ref="AJ16" authorId="0" shapeId="0" xr:uid="{00000000-0006-0000-02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注文書の工事金額
(税抜き）
</t>
        </r>
      </text>
    </comment>
    <comment ref="AE27" authorId="0" shapeId="0" xr:uid="{00000000-0006-0000-0200-000005000000}">
      <text>
        <r>
          <rPr>
            <sz val="9"/>
            <color indexed="81"/>
            <rFont val="ＭＳ Ｐゴシック"/>
            <family val="3"/>
            <charset val="128"/>
          </rPr>
          <t xml:space="preserve">契約時の税率を入力して下さい。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樋本 智恵子</author>
    <author>＊＊＊</author>
  </authors>
  <commentList>
    <comment ref="S9" authorId="0" shapeId="0" xr:uid="{00000000-0006-0000-0300-000001000000}">
      <text>
        <r>
          <rPr>
            <sz val="9"/>
            <color indexed="81"/>
            <rFont val="ＭＳ Ｐゴシック"/>
            <family val="3"/>
            <charset val="128"/>
          </rPr>
          <t>いずれかを選択して下さい</t>
        </r>
      </text>
    </comment>
    <comment ref="AE12" authorId="1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弊社担当者にご確認下さい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A12" authorId="0" shapeId="0" xr:uid="{00000000-0006-0000-03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弊社担当者にご確認下さい
</t>
        </r>
      </text>
    </comment>
    <comment ref="AJ16" authorId="0" shapeId="0" xr:uid="{00000000-0006-0000-03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注文書の工事金額
(税抜き）
</t>
        </r>
      </text>
    </comment>
    <comment ref="AE27" authorId="0" shapeId="0" xr:uid="{00000000-0006-0000-0300-000005000000}">
      <text>
        <r>
          <rPr>
            <sz val="9"/>
            <color indexed="81"/>
            <rFont val="ＭＳ Ｐゴシック"/>
            <family val="3"/>
            <charset val="128"/>
          </rPr>
          <t xml:space="preserve">契約時の税率を入力して下さい。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樋本 智恵子</author>
    <author>＊＊＊</author>
  </authors>
  <commentList>
    <comment ref="S9" authorId="0" shapeId="0" xr:uid="{00000000-0006-0000-0400-000001000000}">
      <text>
        <r>
          <rPr>
            <sz val="9"/>
            <color indexed="81"/>
            <rFont val="ＭＳ Ｐゴシック"/>
            <family val="3"/>
            <charset val="128"/>
          </rPr>
          <t>いずれかを選択して下さい</t>
        </r>
      </text>
    </comment>
    <comment ref="AE12" authorId="1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弊社担当者にご確認下さい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A12" authorId="0" shapeId="0" xr:uid="{00000000-0006-0000-04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弊社担当者にご確認下さい
</t>
        </r>
      </text>
    </comment>
    <comment ref="AJ16" authorId="0" shapeId="0" xr:uid="{00000000-0006-0000-04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注文書の工事金額
(税抜き）
</t>
        </r>
      </text>
    </comment>
    <comment ref="AE27" authorId="0" shapeId="0" xr:uid="{00000000-0006-0000-0400-000005000000}">
      <text>
        <r>
          <rPr>
            <sz val="9"/>
            <color indexed="81"/>
            <rFont val="ＭＳ Ｐゴシック"/>
            <family val="3"/>
            <charset val="128"/>
          </rPr>
          <t xml:space="preserve">契約時の税率を入力して下さい。
</t>
        </r>
      </text>
    </comment>
  </commentList>
</comments>
</file>

<file path=xl/sharedStrings.xml><?xml version="1.0" encoding="utf-8"?>
<sst xmlns="http://schemas.openxmlformats.org/spreadsheetml/2006/main" count="801" uniqueCount="207">
  <si>
    <t>【貴社情報】</t>
    <rPh sb="1" eb="3">
      <t>キシャ</t>
    </rPh>
    <rPh sb="3" eb="5">
      <t>ジョウホウ</t>
    </rPh>
    <phoneticPr fontId="4"/>
  </si>
  <si>
    <t>取 引 先 コ ー ド</t>
    <rPh sb="0" eb="1">
      <t>トリ</t>
    </rPh>
    <rPh sb="2" eb="3">
      <t>イン</t>
    </rPh>
    <rPh sb="4" eb="5">
      <t>サキ</t>
    </rPh>
    <phoneticPr fontId="4"/>
  </si>
  <si>
    <t>郵 　便 　番 　号</t>
    <rPh sb="0" eb="1">
      <t>ユウ</t>
    </rPh>
    <rPh sb="3" eb="4">
      <t>ビン</t>
    </rPh>
    <rPh sb="6" eb="7">
      <t>バン</t>
    </rPh>
    <rPh sb="9" eb="10">
      <t>ゴウ</t>
    </rPh>
    <phoneticPr fontId="4"/>
  </si>
  <si>
    <t>住 　　　所</t>
    <rPh sb="0" eb="1">
      <t>ジュウ</t>
    </rPh>
    <rPh sb="5" eb="6">
      <t>ショ</t>
    </rPh>
    <phoneticPr fontId="4"/>
  </si>
  <si>
    <t>社 　　　名</t>
    <rPh sb="0" eb="1">
      <t>シャ</t>
    </rPh>
    <rPh sb="5" eb="6">
      <t>メイ</t>
    </rPh>
    <phoneticPr fontId="4"/>
  </si>
  <si>
    <t>Ｔ　  E  　L</t>
    <phoneticPr fontId="4"/>
  </si>
  <si>
    <t>F  　A　  X</t>
    <phoneticPr fontId="4"/>
  </si>
  <si>
    <t>担　当　者</t>
    <rPh sb="0" eb="1">
      <t>タン</t>
    </rPh>
    <rPh sb="2" eb="3">
      <t>トウ</t>
    </rPh>
    <rPh sb="4" eb="5">
      <t>シャ</t>
    </rPh>
    <phoneticPr fontId="4"/>
  </si>
  <si>
    <t>建設業許可の有無</t>
    <rPh sb="0" eb="3">
      <t>ケンセツギョウ</t>
    </rPh>
    <rPh sb="3" eb="5">
      <t>キョカ</t>
    </rPh>
    <rPh sb="6" eb="8">
      <t>ウム</t>
    </rPh>
    <phoneticPr fontId="4"/>
  </si>
  <si>
    <t>建設業許可番号</t>
    <rPh sb="0" eb="3">
      <t>ケンセツギョウ</t>
    </rPh>
    <rPh sb="3" eb="5">
      <t>キョカ</t>
    </rPh>
    <rPh sb="5" eb="7">
      <t>バンゴウ</t>
    </rPh>
    <phoneticPr fontId="4"/>
  </si>
  <si>
    <t>許可 （</t>
    <rPh sb="0" eb="2">
      <t>キョカ</t>
    </rPh>
    <phoneticPr fontId="4"/>
  </si>
  <si>
    <t>－</t>
    <phoneticPr fontId="4"/>
  </si>
  <si>
    <t>） 　第</t>
    <rPh sb="3" eb="4">
      <t>ダイ</t>
    </rPh>
    <phoneticPr fontId="4"/>
  </si>
  <si>
    <t>号</t>
    <rPh sb="0" eb="1">
      <t>ゴウ</t>
    </rPh>
    <phoneticPr fontId="4"/>
  </si>
  <si>
    <t>建設業許可の有効期限</t>
    <rPh sb="0" eb="3">
      <t>ケンセツギョウ</t>
    </rPh>
    <rPh sb="3" eb="5">
      <t>キョカ</t>
    </rPh>
    <rPh sb="6" eb="8">
      <t>ユウコウ</t>
    </rPh>
    <rPh sb="8" eb="10">
      <t>キゲン</t>
    </rPh>
    <phoneticPr fontId="4"/>
  </si>
  <si>
    <t>建設業許可工種</t>
    <rPh sb="0" eb="2">
      <t>ケンセツ</t>
    </rPh>
    <rPh sb="2" eb="3">
      <t>ギョウ</t>
    </rPh>
    <rPh sb="3" eb="5">
      <t>キョカ</t>
    </rPh>
    <rPh sb="5" eb="7">
      <t>コウシュ</t>
    </rPh>
    <phoneticPr fontId="4"/>
  </si>
  <si>
    <t>土</t>
    <rPh sb="0" eb="1">
      <t>ド</t>
    </rPh>
    <phoneticPr fontId="4"/>
  </si>
  <si>
    <t>建</t>
    <rPh sb="0" eb="1">
      <t>ケン</t>
    </rPh>
    <phoneticPr fontId="4"/>
  </si>
  <si>
    <t>大</t>
    <rPh sb="0" eb="1">
      <t>ダイ</t>
    </rPh>
    <phoneticPr fontId="4"/>
  </si>
  <si>
    <t>左</t>
    <rPh sb="0" eb="1">
      <t>ヒダリ</t>
    </rPh>
    <phoneticPr fontId="4"/>
  </si>
  <si>
    <t>と</t>
    <phoneticPr fontId="4"/>
  </si>
  <si>
    <t>石</t>
    <rPh sb="0" eb="1">
      <t>イシ</t>
    </rPh>
    <phoneticPr fontId="4"/>
  </si>
  <si>
    <t>屋</t>
    <rPh sb="0" eb="1">
      <t>ヤ</t>
    </rPh>
    <phoneticPr fontId="4"/>
  </si>
  <si>
    <t>電</t>
    <rPh sb="0" eb="1">
      <t>デン</t>
    </rPh>
    <phoneticPr fontId="4"/>
  </si>
  <si>
    <t>管</t>
    <rPh sb="0" eb="1">
      <t>カン</t>
    </rPh>
    <phoneticPr fontId="4"/>
  </si>
  <si>
    <t>タ</t>
    <phoneticPr fontId="4"/>
  </si>
  <si>
    <t>鋼</t>
    <rPh sb="0" eb="1">
      <t>コウ</t>
    </rPh>
    <phoneticPr fontId="4"/>
  </si>
  <si>
    <t>筋</t>
    <rPh sb="0" eb="1">
      <t>キン</t>
    </rPh>
    <phoneticPr fontId="4"/>
  </si>
  <si>
    <t>舗</t>
    <rPh sb="0" eb="1">
      <t>ホ</t>
    </rPh>
    <phoneticPr fontId="4"/>
  </si>
  <si>
    <t>し</t>
    <phoneticPr fontId="4"/>
  </si>
  <si>
    <t>板</t>
    <rPh sb="0" eb="1">
      <t>バン</t>
    </rPh>
    <phoneticPr fontId="4"/>
  </si>
  <si>
    <t>ガ</t>
    <phoneticPr fontId="4"/>
  </si>
  <si>
    <t>塗</t>
    <rPh sb="0" eb="1">
      <t>ヌリ</t>
    </rPh>
    <phoneticPr fontId="4"/>
  </si>
  <si>
    <t>防</t>
    <rPh sb="0" eb="1">
      <t>ボウ</t>
    </rPh>
    <phoneticPr fontId="4"/>
  </si>
  <si>
    <t>内</t>
    <rPh sb="0" eb="1">
      <t>ナイ</t>
    </rPh>
    <phoneticPr fontId="4"/>
  </si>
  <si>
    <t>機</t>
    <rPh sb="0" eb="1">
      <t>キ</t>
    </rPh>
    <phoneticPr fontId="4"/>
  </si>
  <si>
    <t>絶</t>
    <rPh sb="0" eb="1">
      <t>ゼツ</t>
    </rPh>
    <phoneticPr fontId="4"/>
  </si>
  <si>
    <t>通</t>
    <rPh sb="0" eb="1">
      <t>ツウ</t>
    </rPh>
    <phoneticPr fontId="4"/>
  </si>
  <si>
    <t>園</t>
    <rPh sb="0" eb="1">
      <t>エン</t>
    </rPh>
    <phoneticPr fontId="4"/>
  </si>
  <si>
    <t>井</t>
    <rPh sb="0" eb="1">
      <t>イ</t>
    </rPh>
    <phoneticPr fontId="4"/>
  </si>
  <si>
    <t>具</t>
    <rPh sb="0" eb="1">
      <t>グ</t>
    </rPh>
    <phoneticPr fontId="4"/>
  </si>
  <si>
    <t>水</t>
    <rPh sb="0" eb="1">
      <t>スイ</t>
    </rPh>
    <phoneticPr fontId="4"/>
  </si>
  <si>
    <t>消</t>
    <rPh sb="0" eb="1">
      <t>ショウ</t>
    </rPh>
    <phoneticPr fontId="4"/>
  </si>
  <si>
    <t>清</t>
    <rPh sb="0" eb="1">
      <t>キヨ</t>
    </rPh>
    <phoneticPr fontId="4"/>
  </si>
  <si>
    <t>解</t>
    <rPh sb="0" eb="1">
      <t>カイ</t>
    </rPh>
    <phoneticPr fontId="4"/>
  </si>
  <si>
    <t>以下の項目（緑色の箇所）</t>
    <rPh sb="0" eb="2">
      <t>イカ</t>
    </rPh>
    <rPh sb="3" eb="5">
      <t>コウモク</t>
    </rPh>
    <rPh sb="6" eb="8">
      <t>ミドリイロ</t>
    </rPh>
    <rPh sb="9" eb="11">
      <t>カショ</t>
    </rPh>
    <phoneticPr fontId="4"/>
  </si>
  <si>
    <t>は任意入力です。</t>
    <rPh sb="1" eb="3">
      <t>ニンイ</t>
    </rPh>
    <rPh sb="3" eb="5">
      <t>ニュウリョク</t>
    </rPh>
    <phoneticPr fontId="4"/>
  </si>
  <si>
    <t>【請求内容 ①】</t>
    <rPh sb="1" eb="3">
      <t>セイキュウ</t>
    </rPh>
    <rPh sb="3" eb="5">
      <t>ナイヨウ</t>
    </rPh>
    <phoneticPr fontId="4"/>
  </si>
  <si>
    <t>請求締日の日付</t>
    <rPh sb="0" eb="2">
      <t>セイキュウ</t>
    </rPh>
    <rPh sb="2" eb="3">
      <t>シ</t>
    </rPh>
    <rPh sb="3" eb="4">
      <t>ヒ</t>
    </rPh>
    <rPh sb="5" eb="7">
      <t>ヒヅケ</t>
    </rPh>
    <phoneticPr fontId="4"/>
  </si>
  <si>
    <t>請求No　(任意）</t>
    <rPh sb="0" eb="2">
      <t>セイキュウ</t>
    </rPh>
    <rPh sb="6" eb="8">
      <t>ニンイ</t>
    </rPh>
    <phoneticPr fontId="4"/>
  </si>
  <si>
    <t>請　求　種　別</t>
    <rPh sb="0" eb="1">
      <t>ショウ</t>
    </rPh>
    <rPh sb="2" eb="3">
      <t>モトム</t>
    </rPh>
    <rPh sb="4" eb="5">
      <t>シュ</t>
    </rPh>
    <rPh sb="6" eb="7">
      <t>ベツ</t>
    </rPh>
    <phoneticPr fontId="4"/>
  </si>
  <si>
    <r>
      <t>【契約内容】　</t>
    </r>
    <r>
      <rPr>
        <sz val="10"/>
        <color theme="1"/>
        <rFont val="游ゴシック"/>
        <family val="3"/>
        <charset val="128"/>
        <scheme val="minor"/>
      </rPr>
      <t>　※</t>
    </r>
    <r>
      <rPr>
        <b/>
        <sz val="10"/>
        <color theme="1"/>
        <rFont val="游ゴシック"/>
        <family val="3"/>
        <charset val="128"/>
        <scheme val="minor"/>
      </rPr>
      <t>注文書の記載内容</t>
    </r>
    <r>
      <rPr>
        <sz val="10"/>
        <color theme="1"/>
        <rFont val="游ゴシック"/>
        <family val="3"/>
        <charset val="128"/>
        <scheme val="minor"/>
      </rPr>
      <t>を入力して下さい。</t>
    </r>
    <rPh sb="1" eb="3">
      <t>ケイヤク</t>
    </rPh>
    <rPh sb="3" eb="5">
      <t>ナイヨウ</t>
    </rPh>
    <rPh sb="9" eb="12">
      <t>チュウモンショ</t>
    </rPh>
    <rPh sb="13" eb="15">
      <t>キサイ</t>
    </rPh>
    <rPh sb="15" eb="17">
      <t>ナイヨウ</t>
    </rPh>
    <rPh sb="18" eb="20">
      <t>ニュウリョク</t>
    </rPh>
    <rPh sb="22" eb="23">
      <t>クダ</t>
    </rPh>
    <phoneticPr fontId="4"/>
  </si>
  <si>
    <t>【請求内容 ②】</t>
    <rPh sb="1" eb="3">
      <t>セイキュウ</t>
    </rPh>
    <rPh sb="3" eb="5">
      <t>ナイヨウ</t>
    </rPh>
    <phoneticPr fontId="4"/>
  </si>
  <si>
    <t>工事コード</t>
    <rPh sb="0" eb="2">
      <t>コウジ</t>
    </rPh>
    <phoneticPr fontId="4"/>
  </si>
  <si>
    <t>-</t>
    <phoneticPr fontId="4"/>
  </si>
  <si>
    <t>工事名称</t>
    <rPh sb="0" eb="2">
      <t>コウジ</t>
    </rPh>
    <rPh sb="2" eb="4">
      <t>メイショウ</t>
    </rPh>
    <phoneticPr fontId="4"/>
  </si>
  <si>
    <t>作業日(期間)</t>
    <rPh sb="0" eb="2">
      <t>サギョウ</t>
    </rPh>
    <rPh sb="2" eb="3">
      <t>ビ</t>
    </rPh>
    <rPh sb="4" eb="6">
      <t>キカン</t>
    </rPh>
    <phoneticPr fontId="4"/>
  </si>
  <si>
    <t>請求内訳</t>
    <rPh sb="0" eb="2">
      <t>セイキュウ</t>
    </rPh>
    <rPh sb="2" eb="4">
      <t>ウチワケ</t>
    </rPh>
    <phoneticPr fontId="4"/>
  </si>
  <si>
    <t>数量</t>
    <rPh sb="0" eb="2">
      <t>スウリョウ</t>
    </rPh>
    <phoneticPr fontId="4"/>
  </si>
  <si>
    <t>単位</t>
    <rPh sb="0" eb="2">
      <t>タンイ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</si>
  <si>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</si>
  <si>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</si>
  <si>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消費税額</t>
    <rPh sb="0" eb="3">
      <t>ショウヒゼイ</t>
    </rPh>
    <rPh sb="3" eb="4">
      <t>ガク</t>
    </rPh>
    <phoneticPr fontId="4"/>
  </si>
  <si>
    <t>％</t>
    <phoneticPr fontId="4"/>
  </si>
  <si>
    <t xml:space="preserve"> ①</t>
    <phoneticPr fontId="4"/>
  </si>
  <si>
    <t xml:space="preserve"> ②</t>
    <phoneticPr fontId="4"/>
  </si>
  <si>
    <t xml:space="preserve"> ① - ②</t>
    <phoneticPr fontId="4"/>
  </si>
  <si>
    <t>支払率</t>
    <rPh sb="0" eb="2">
      <t>シハラ</t>
    </rPh>
    <rPh sb="2" eb="3">
      <t>リツ</t>
    </rPh>
    <phoneticPr fontId="4"/>
  </si>
  <si>
    <t>税率</t>
    <rPh sb="0" eb="2">
      <t>ゼイリツ</t>
    </rPh>
    <phoneticPr fontId="4"/>
  </si>
  <si>
    <t>　株式会社羽衣組　　御中</t>
    <rPh sb="10" eb="12">
      <t>オンチュウ</t>
    </rPh>
    <phoneticPr fontId="4"/>
  </si>
  <si>
    <t xml:space="preserve">  請  求  書</t>
    <rPh sb="2" eb="3">
      <t>ショウ</t>
    </rPh>
    <rPh sb="5" eb="6">
      <t>モトム</t>
    </rPh>
    <rPh sb="8" eb="9">
      <t>ショ</t>
    </rPh>
    <phoneticPr fontId="4"/>
  </si>
  <si>
    <t>（正）本社提出</t>
    <rPh sb="1" eb="2">
      <t>セイ</t>
    </rPh>
    <rPh sb="3" eb="5">
      <t>ホンシャ</t>
    </rPh>
    <rPh sb="5" eb="7">
      <t>テイシュツ</t>
    </rPh>
    <phoneticPr fontId="4"/>
  </si>
  <si>
    <t>下記の通り請求致します</t>
    <rPh sb="0" eb="2">
      <t>カキ</t>
    </rPh>
    <rPh sb="3" eb="4">
      <t>トオ</t>
    </rPh>
    <rPh sb="5" eb="8">
      <t>セイキュウイタ</t>
    </rPh>
    <phoneticPr fontId="4"/>
  </si>
  <si>
    <t>〒</t>
    <phoneticPr fontId="4"/>
  </si>
  <si>
    <t>住所</t>
    <rPh sb="0" eb="2">
      <t>ジュウショ</t>
    </rPh>
    <phoneticPr fontId="4"/>
  </si>
  <si>
    <t>社名</t>
    <rPh sb="0" eb="2">
      <t>シャメイ</t>
    </rPh>
    <phoneticPr fontId="4"/>
  </si>
  <si>
    <t>請求No.</t>
    <rPh sb="0" eb="2">
      <t>セイキュウ</t>
    </rPh>
    <phoneticPr fontId="4"/>
  </si>
  <si>
    <t>TEL</t>
    <phoneticPr fontId="4"/>
  </si>
  <si>
    <t>FAX</t>
    <phoneticPr fontId="4"/>
  </si>
  <si>
    <t>担当</t>
    <rPh sb="0" eb="2">
      <t>タントウ</t>
    </rPh>
    <phoneticPr fontId="4"/>
  </si>
  <si>
    <t>許可番号</t>
    <rPh sb="0" eb="2">
      <t>キョカ</t>
    </rPh>
    <rPh sb="2" eb="4">
      <t>バンゴウ</t>
    </rPh>
    <phoneticPr fontId="4"/>
  </si>
  <si>
    <t>有効年月日</t>
    <rPh sb="0" eb="2">
      <t>ユウコウ</t>
    </rPh>
    <rPh sb="2" eb="5">
      <t>ネンガッピ</t>
    </rPh>
    <phoneticPr fontId="4"/>
  </si>
  <si>
    <t>許可工種（</t>
    <rPh sb="0" eb="2">
      <t>キョカ</t>
    </rPh>
    <rPh sb="2" eb="4">
      <t>コウシュ</t>
    </rPh>
    <phoneticPr fontId="4"/>
  </si>
  <si>
    <t>）</t>
    <phoneticPr fontId="4"/>
  </si>
  <si>
    <t>工事
名称</t>
    <rPh sb="0" eb="2">
      <t>コウジ</t>
    </rPh>
    <rPh sb="3" eb="5">
      <t>メイショウ</t>
    </rPh>
    <phoneticPr fontId="4"/>
  </si>
  <si>
    <r>
      <t xml:space="preserve">  立替先（引く</t>
    </r>
    <r>
      <rPr>
        <sz val="8"/>
        <rFont val="ＭＳ Ｐ明朝"/>
        <family val="1"/>
        <charset val="128"/>
      </rPr>
      <t>会社名）</t>
    </r>
    <rPh sb="2" eb="4">
      <t>タテカエ</t>
    </rPh>
    <rPh sb="4" eb="5">
      <t>サキ</t>
    </rPh>
    <rPh sb="6" eb="7">
      <t>ヒ</t>
    </rPh>
    <rPh sb="8" eb="10">
      <t>カイシャ</t>
    </rPh>
    <rPh sb="10" eb="11">
      <t>メイ</t>
    </rPh>
    <phoneticPr fontId="4"/>
  </si>
  <si>
    <t>作 業 日</t>
    <rPh sb="0" eb="1">
      <t>サク</t>
    </rPh>
    <rPh sb="2" eb="3">
      <t>ギョウ</t>
    </rPh>
    <rPh sb="4" eb="5">
      <t>ヒ</t>
    </rPh>
    <phoneticPr fontId="4"/>
  </si>
  <si>
    <t>請 求 内 訳</t>
    <rPh sb="0" eb="1">
      <t>ショウ</t>
    </rPh>
    <rPh sb="2" eb="3">
      <t>モトム</t>
    </rPh>
    <rPh sb="4" eb="5">
      <t>ウチ</t>
    </rPh>
    <rPh sb="6" eb="7">
      <t>ヤク</t>
    </rPh>
    <phoneticPr fontId="4"/>
  </si>
  <si>
    <t>数　量</t>
    <rPh sb="0" eb="1">
      <t>カズ</t>
    </rPh>
    <rPh sb="2" eb="3">
      <t>リョウ</t>
    </rPh>
    <phoneticPr fontId="4"/>
  </si>
  <si>
    <t>単　価</t>
    <rPh sb="0" eb="1">
      <t>タン</t>
    </rPh>
    <rPh sb="2" eb="3">
      <t>アタイ</t>
    </rPh>
    <phoneticPr fontId="4"/>
  </si>
  <si>
    <t>金　額</t>
    <rPh sb="0" eb="1">
      <t>キン</t>
    </rPh>
    <rPh sb="2" eb="3">
      <t>ガク</t>
    </rPh>
    <phoneticPr fontId="4"/>
  </si>
  <si>
    <t>契約種別</t>
    <rPh sb="0" eb="2">
      <t>ケイヤク</t>
    </rPh>
    <rPh sb="2" eb="4">
      <t>シュベツ</t>
    </rPh>
    <phoneticPr fontId="4"/>
  </si>
  <si>
    <t>原価コード</t>
    <phoneticPr fontId="4"/>
  </si>
  <si>
    <t>消費税</t>
    <rPh sb="0" eb="3">
      <t>ショウヒゼイ</t>
    </rPh>
    <phoneticPr fontId="4"/>
  </si>
  <si>
    <t>　＜お支払に際しての注意事項＞</t>
    <rPh sb="3" eb="5">
      <t>シハライ</t>
    </rPh>
    <rPh sb="6" eb="7">
      <t>サイ</t>
    </rPh>
    <rPh sb="10" eb="12">
      <t>チュウイ</t>
    </rPh>
    <rPh sb="12" eb="14">
      <t>ジコウ</t>
    </rPh>
    <phoneticPr fontId="4"/>
  </si>
  <si>
    <t>決　　裁</t>
    <rPh sb="0" eb="1">
      <t>ケツ</t>
    </rPh>
    <rPh sb="3" eb="4">
      <t>サイ</t>
    </rPh>
    <phoneticPr fontId="4"/>
  </si>
  <si>
    <t>現場責任者</t>
    <rPh sb="0" eb="2">
      <t>ゲンバ</t>
    </rPh>
    <rPh sb="2" eb="5">
      <t>セキニンシャ</t>
    </rPh>
    <phoneticPr fontId="4"/>
  </si>
  <si>
    <t>現場係員</t>
    <rPh sb="0" eb="2">
      <t>ゲンバ</t>
    </rPh>
    <rPh sb="2" eb="4">
      <t>カカリイン</t>
    </rPh>
    <phoneticPr fontId="4"/>
  </si>
  <si>
    <t>　＜お支払に際しての注意事項＞</t>
    <phoneticPr fontId="4"/>
  </si>
  <si>
    <t>当月請求額 (税抜)</t>
    <rPh sb="0" eb="1">
      <t>トウ</t>
    </rPh>
    <rPh sb="1" eb="2">
      <t>ツキ</t>
    </rPh>
    <rPh sb="2" eb="3">
      <t>ショウ</t>
    </rPh>
    <rPh sb="3" eb="4">
      <t>モトム</t>
    </rPh>
    <rPh sb="4" eb="5">
      <t>ガク</t>
    </rPh>
    <rPh sb="7" eb="9">
      <t>ゼイヌキ</t>
    </rPh>
    <phoneticPr fontId="4"/>
  </si>
  <si>
    <t>当月請求額 (税込)</t>
    <rPh sb="0" eb="1">
      <t>トウ</t>
    </rPh>
    <rPh sb="1" eb="2">
      <t>ツキ</t>
    </rPh>
    <rPh sb="2" eb="3">
      <t>ショウ</t>
    </rPh>
    <rPh sb="3" eb="4">
      <t>モトム</t>
    </rPh>
    <rPh sb="4" eb="5">
      <t>ガク</t>
    </rPh>
    <rPh sb="8" eb="9">
      <t>コ</t>
    </rPh>
    <phoneticPr fontId="4"/>
  </si>
  <si>
    <t>立替金</t>
    <rPh sb="0" eb="1">
      <t>リツ</t>
    </rPh>
    <rPh sb="1" eb="2">
      <t>タイ</t>
    </rPh>
    <rPh sb="2" eb="3">
      <t>キン</t>
    </rPh>
    <phoneticPr fontId="4"/>
  </si>
  <si>
    <t>税率</t>
    <rPh sb="0" eb="2">
      <t>ゼイリツ</t>
    </rPh>
    <phoneticPr fontId="4"/>
  </si>
  <si>
    <t>消費税</t>
    <phoneticPr fontId="4"/>
  </si>
  <si>
    <t>立替金(税込)</t>
    <rPh sb="0" eb="3">
      <t>タテカエキン</t>
    </rPh>
    <rPh sb="4" eb="6">
      <t>ゼイコミ</t>
    </rPh>
    <phoneticPr fontId="4"/>
  </si>
  <si>
    <t>-</t>
    <phoneticPr fontId="4"/>
  </si>
  <si>
    <t xml:space="preserve"> 当月請求額 </t>
    <phoneticPr fontId="4"/>
  </si>
  <si>
    <t xml:space="preserve"> 消費税額</t>
    <rPh sb="1" eb="2">
      <t>ショウ</t>
    </rPh>
    <rPh sb="2" eb="3">
      <t>ヒ</t>
    </rPh>
    <rPh sb="3" eb="4">
      <t>ゼイ</t>
    </rPh>
    <rPh sb="4" eb="5">
      <t>ガク</t>
    </rPh>
    <phoneticPr fontId="4"/>
  </si>
  <si>
    <t xml:space="preserve"> 当月請求額</t>
    <rPh sb="1" eb="2">
      <t>トウ</t>
    </rPh>
    <rPh sb="2" eb="3">
      <t>ツキ</t>
    </rPh>
    <rPh sb="3" eb="4">
      <t>ショウ</t>
    </rPh>
    <rPh sb="4" eb="5">
      <t>モトム</t>
    </rPh>
    <rPh sb="5" eb="6">
      <t>ガク</t>
    </rPh>
    <phoneticPr fontId="4"/>
  </si>
  <si>
    <t xml:space="preserve">消費税額 </t>
    <rPh sb="0" eb="3">
      <t>ショウヒゼイ</t>
    </rPh>
    <rPh sb="3" eb="4">
      <t>ガク</t>
    </rPh>
    <phoneticPr fontId="4"/>
  </si>
  <si>
    <t xml:space="preserve">当月請求額 </t>
    <rPh sb="0" eb="2">
      <t>トウゲツ</t>
    </rPh>
    <rPh sb="2" eb="4">
      <t>セイキュウ</t>
    </rPh>
    <rPh sb="4" eb="5">
      <t>ガク</t>
    </rPh>
    <phoneticPr fontId="4"/>
  </si>
  <si>
    <t>(税抜)</t>
    <phoneticPr fontId="4"/>
  </si>
  <si>
    <t xml:space="preserve"> (税抜)</t>
    <rPh sb="2" eb="4">
      <t>ゼイヌ</t>
    </rPh>
    <phoneticPr fontId="4"/>
  </si>
  <si>
    <t xml:space="preserve"> (税込)</t>
    <phoneticPr fontId="4"/>
  </si>
  <si>
    <t>(税込)</t>
    <rPh sb="2" eb="3">
      <t>コ</t>
    </rPh>
    <phoneticPr fontId="4"/>
  </si>
  <si>
    <t>入力</t>
    <rPh sb="0" eb="2">
      <t>ニュウリョク</t>
    </rPh>
    <phoneticPr fontId="4"/>
  </si>
  <si>
    <t>立替金(税抜)</t>
    <rPh sb="0" eb="3">
      <t>タテカエキン</t>
    </rPh>
    <rPh sb="4" eb="6">
      <t>ゼイヌキ</t>
    </rPh>
    <phoneticPr fontId="4"/>
  </si>
  <si>
    <t>当月請求額</t>
    <rPh sb="0" eb="2">
      <t>トウゲツ</t>
    </rPh>
    <rPh sb="2" eb="4">
      <t>セイキュウ</t>
    </rPh>
    <rPh sb="4" eb="5">
      <t>ガク</t>
    </rPh>
    <phoneticPr fontId="4"/>
  </si>
  <si>
    <t xml:space="preserve"> (税抜)</t>
    <phoneticPr fontId="4"/>
  </si>
  <si>
    <t xml:space="preserve"> (税込)</t>
    <phoneticPr fontId="4"/>
  </si>
  <si>
    <t>消　 費　 税 　額</t>
    <rPh sb="0" eb="1">
      <t>ショウ</t>
    </rPh>
    <rPh sb="3" eb="4">
      <t>ヒ</t>
    </rPh>
    <rPh sb="6" eb="7">
      <t>ゼイ</t>
    </rPh>
    <rPh sb="9" eb="10">
      <t>ガク</t>
    </rPh>
    <phoneticPr fontId="4"/>
  </si>
  <si>
    <t>　(オレンジ色の箇所)</t>
    <rPh sb="6" eb="7">
      <t>イロ</t>
    </rPh>
    <rPh sb="8" eb="10">
      <t>カショ</t>
    </rPh>
    <phoneticPr fontId="4"/>
  </si>
  <si>
    <t>契約金額（税抜）</t>
    <rPh sb="0" eb="2">
      <t>ケイヤク</t>
    </rPh>
    <rPh sb="2" eb="4">
      <t>キンガク</t>
    </rPh>
    <rPh sb="5" eb="6">
      <t>ゼイ</t>
    </rPh>
    <rPh sb="6" eb="7">
      <t>ヌ</t>
    </rPh>
    <phoneticPr fontId="4"/>
  </si>
  <si>
    <t>出来高累計</t>
    <phoneticPr fontId="4"/>
  </si>
  <si>
    <t>注文番号</t>
    <rPh sb="0" eb="2">
      <t>チュウモン</t>
    </rPh>
    <rPh sb="2" eb="4">
      <t>バンゴウ</t>
    </rPh>
    <phoneticPr fontId="4"/>
  </si>
  <si>
    <t>工　事　コード</t>
    <rPh sb="0" eb="1">
      <t>コウ</t>
    </rPh>
    <rPh sb="2" eb="3">
      <t>コト</t>
    </rPh>
    <phoneticPr fontId="4"/>
  </si>
  <si>
    <t>工　事   名　 称</t>
    <rPh sb="0" eb="1">
      <t>コウ</t>
    </rPh>
    <rPh sb="2" eb="3">
      <t>コト</t>
    </rPh>
    <rPh sb="6" eb="7">
      <t>ナ</t>
    </rPh>
    <rPh sb="9" eb="10">
      <t>ショウ</t>
    </rPh>
    <phoneticPr fontId="4"/>
  </si>
  <si>
    <t>注　文　年　月　日</t>
    <rPh sb="0" eb="1">
      <t>チュウ</t>
    </rPh>
    <rPh sb="2" eb="3">
      <t>ブン</t>
    </rPh>
    <rPh sb="4" eb="5">
      <t>ネン</t>
    </rPh>
    <rPh sb="6" eb="7">
      <t>ツキ</t>
    </rPh>
    <rPh sb="8" eb="9">
      <t>ヒ</t>
    </rPh>
    <phoneticPr fontId="4"/>
  </si>
  <si>
    <t>注文年月日</t>
    <rPh sb="0" eb="2">
      <t>チュウモン</t>
    </rPh>
    <rPh sb="2" eb="5">
      <t>ネンガッピ</t>
    </rPh>
    <phoneticPr fontId="4"/>
  </si>
  <si>
    <t>取引先コード</t>
    <rPh sb="0" eb="2">
      <t>トリヒキ</t>
    </rPh>
    <rPh sb="2" eb="3">
      <t>サキ</t>
    </rPh>
    <phoneticPr fontId="4"/>
  </si>
  <si>
    <t>注文番号</t>
    <rPh sb="0" eb="1">
      <t>チュウ</t>
    </rPh>
    <rPh sb="1" eb="2">
      <t>ブン</t>
    </rPh>
    <rPh sb="2" eb="4">
      <t>バンゴウ</t>
    </rPh>
    <phoneticPr fontId="4"/>
  </si>
  <si>
    <t>原価コード</t>
    <rPh sb="0" eb="2">
      <t>ゲンカ</t>
    </rPh>
    <phoneticPr fontId="4"/>
  </si>
  <si>
    <t>改　　め 　 計　( 税 抜 )</t>
    <rPh sb="0" eb="1">
      <t>アラタ</t>
    </rPh>
    <phoneticPr fontId="4"/>
  </si>
  <si>
    <t>契約　総計</t>
    <rPh sb="0" eb="1">
      <t>チギリ</t>
    </rPh>
    <rPh sb="1" eb="2">
      <t>ヤク</t>
    </rPh>
    <rPh sb="3" eb="5">
      <t>ソウケイ</t>
    </rPh>
    <phoneticPr fontId="4"/>
  </si>
  <si>
    <t>契　約　総　計</t>
    <phoneticPr fontId="4"/>
  </si>
  <si>
    <t>協力会社控</t>
    <rPh sb="0" eb="2">
      <t>キョウリョク</t>
    </rPh>
    <rPh sb="2" eb="4">
      <t>ガイシャ</t>
    </rPh>
    <rPh sb="4" eb="5">
      <t>ヒカ</t>
    </rPh>
    <phoneticPr fontId="4"/>
  </si>
  <si>
    <t>（副）現場控</t>
    <rPh sb="1" eb="2">
      <t>フク</t>
    </rPh>
    <rPh sb="3" eb="5">
      <t>ゲンバ</t>
    </rPh>
    <rPh sb="5" eb="6">
      <t>ヒカ</t>
    </rPh>
    <phoneticPr fontId="4"/>
  </si>
  <si>
    <t>契 約 金 額（税 抜）</t>
    <rPh sb="0" eb="1">
      <t>チギリ</t>
    </rPh>
    <rPh sb="2" eb="3">
      <t>ヤク</t>
    </rPh>
    <rPh sb="4" eb="5">
      <t>キン</t>
    </rPh>
    <rPh sb="6" eb="7">
      <t>ガク</t>
    </rPh>
    <rPh sb="8" eb="9">
      <t>ゼイ</t>
    </rPh>
    <rPh sb="10" eb="11">
      <t>バツ</t>
    </rPh>
    <phoneticPr fontId="4"/>
  </si>
  <si>
    <t>既収金</t>
    <rPh sb="0" eb="1">
      <t>キ</t>
    </rPh>
    <rPh sb="1" eb="2">
      <t>シュウ</t>
    </rPh>
    <rPh sb="2" eb="3">
      <t>キン</t>
    </rPh>
    <phoneticPr fontId="4"/>
  </si>
  <si>
    <t>最初に貴社情報を必ず入力して下さい。　（入力内容が請求書に反映されます。）</t>
    <rPh sb="0" eb="2">
      <t>サイショ</t>
    </rPh>
    <rPh sb="3" eb="5">
      <t>キシャ</t>
    </rPh>
    <rPh sb="5" eb="7">
      <t>ジョウホウ</t>
    </rPh>
    <rPh sb="8" eb="9">
      <t>カナラ</t>
    </rPh>
    <rPh sb="10" eb="12">
      <t>ニュウリョク</t>
    </rPh>
    <rPh sb="14" eb="15">
      <t>クダ</t>
    </rPh>
    <rPh sb="20" eb="22">
      <t>ニュウリョク</t>
    </rPh>
    <rPh sb="22" eb="24">
      <t>ナイヨウ</t>
    </rPh>
    <rPh sb="25" eb="28">
      <t>セイキュウショ</t>
    </rPh>
    <rPh sb="29" eb="31">
      <t>ハンエイ</t>
    </rPh>
    <phoneticPr fontId="4"/>
  </si>
  <si>
    <t>　　1.注文書及び内訳書を添付の場合は２部提出して下さい。　2. 当社の支払日は翌月15日です。 尚、支払日が銀行休業日の場合、翌銀行営業日にお支払します。　</t>
    <rPh sb="4" eb="6">
      <t>チュウモン</t>
    </rPh>
    <rPh sb="6" eb="7">
      <t>ショ</t>
    </rPh>
    <rPh sb="7" eb="8">
      <t>オヨ</t>
    </rPh>
    <rPh sb="13" eb="15">
      <t>テンプ</t>
    </rPh>
    <rPh sb="16" eb="18">
      <t>バアイ</t>
    </rPh>
    <rPh sb="21" eb="23">
      <t>テイシュツ</t>
    </rPh>
    <phoneticPr fontId="4"/>
  </si>
  <si>
    <t>　　1. 注文書及び内訳書を添付の場合は２部提出して下さい。　2. 当社の支払日は翌月15日です。 尚、支払日が銀行休業日の場合、翌銀行営業日にお支払します。　</t>
    <rPh sb="5" eb="7">
      <t>チュウモン</t>
    </rPh>
    <rPh sb="7" eb="8">
      <t>ショ</t>
    </rPh>
    <rPh sb="8" eb="9">
      <t>オヨ</t>
    </rPh>
    <rPh sb="14" eb="16">
      <t>テンプ</t>
    </rPh>
    <rPh sb="17" eb="19">
      <t>バアイ</t>
    </rPh>
    <rPh sb="22" eb="24">
      <t>テイシュツ</t>
    </rPh>
    <phoneticPr fontId="4"/>
  </si>
  <si>
    <t>1.注文書及び内訳書を添付の場合は２部提出して下さい。</t>
    <rPh sb="2" eb="5">
      <t>チュウモンショ</t>
    </rPh>
    <rPh sb="5" eb="6">
      <t>オヨ</t>
    </rPh>
    <rPh sb="7" eb="10">
      <t>ウチワケショ</t>
    </rPh>
    <rPh sb="11" eb="13">
      <t>テンプ</t>
    </rPh>
    <rPh sb="14" eb="16">
      <t>バアイ</t>
    </rPh>
    <rPh sb="18" eb="19">
      <t>ブ</t>
    </rPh>
    <rPh sb="19" eb="21">
      <t>テイシュツ</t>
    </rPh>
    <rPh sb="23" eb="24">
      <t>クダ</t>
    </rPh>
    <phoneticPr fontId="4"/>
  </si>
  <si>
    <t>2. 当社の支払日は翌月15日です。
　 尚、支払日が銀行休業日の場合、翌銀行営業日にお支払します。</t>
    <rPh sb="27" eb="29">
      <t>ギンコウ</t>
    </rPh>
    <rPh sb="29" eb="32">
      <t>キュウギョウビ</t>
    </rPh>
    <rPh sb="33" eb="35">
      <t>バアイ</t>
    </rPh>
    <rPh sb="36" eb="37">
      <t>ヨク</t>
    </rPh>
    <rPh sb="37" eb="39">
      <t>ギンコウ</t>
    </rPh>
    <rPh sb="39" eb="42">
      <t>エイギョウビ</t>
    </rPh>
    <phoneticPr fontId="4"/>
  </si>
  <si>
    <t>4. 支払金額合計より振込手数料を控除します。</t>
    <phoneticPr fontId="4"/>
  </si>
  <si>
    <t>建築部</t>
    <rPh sb="0" eb="2">
      <t>ケンチク</t>
    </rPh>
    <rPh sb="2" eb="3">
      <t>ブ</t>
    </rPh>
    <phoneticPr fontId="4"/>
  </si>
  <si>
    <t>契　　　　　約</t>
    <rPh sb="0" eb="1">
      <t>チギリ</t>
    </rPh>
    <rPh sb="6" eb="7">
      <t>ヤク</t>
    </rPh>
    <phoneticPr fontId="4"/>
  </si>
  <si>
    <t>登録番号</t>
    <rPh sb="0" eb="2">
      <t>トウロク</t>
    </rPh>
    <rPh sb="2" eb="4">
      <t>バンゴウ</t>
    </rPh>
    <phoneticPr fontId="4"/>
  </si>
  <si>
    <t>登 録 番 号　※１</t>
    <rPh sb="0" eb="1">
      <t>ノボル</t>
    </rPh>
    <rPh sb="2" eb="3">
      <t>ロク</t>
    </rPh>
    <rPh sb="4" eb="5">
      <t>バン</t>
    </rPh>
    <rPh sb="6" eb="7">
      <t>ゴウ</t>
    </rPh>
    <phoneticPr fontId="4"/>
  </si>
  <si>
    <t>※１</t>
    <phoneticPr fontId="4"/>
  </si>
  <si>
    <t>変更(増 減)契約</t>
    <rPh sb="0" eb="1">
      <t>ヘン</t>
    </rPh>
    <rPh sb="1" eb="2">
      <t>サラ</t>
    </rPh>
    <rPh sb="3" eb="4">
      <t>ゾウ</t>
    </rPh>
    <rPh sb="5" eb="6">
      <t>ゲン</t>
    </rPh>
    <rPh sb="7" eb="9">
      <t>ケイヤク</t>
    </rPh>
    <phoneticPr fontId="4"/>
  </si>
  <si>
    <t>を入力して下さい。（入力内容が請求書に反映されます。）　印刷すると、請求書が３枚出力されますので、２枚（（正）本社提出、（副）現場控）を提出して下さい。</t>
    <rPh sb="5" eb="6">
      <t>クダ</t>
    </rPh>
    <rPh sb="10" eb="12">
      <t>ニュウリョク</t>
    </rPh>
    <rPh sb="12" eb="14">
      <t>ナイヨウ</t>
    </rPh>
    <rPh sb="15" eb="18">
      <t>セイキュウショ</t>
    </rPh>
    <rPh sb="19" eb="21">
      <t>ハンエイ</t>
    </rPh>
    <rPh sb="28" eb="30">
      <t>インサツ</t>
    </rPh>
    <rPh sb="34" eb="37">
      <t>セイキュウショ</t>
    </rPh>
    <rPh sb="39" eb="40">
      <t>マイ</t>
    </rPh>
    <rPh sb="40" eb="42">
      <t>シュツリョク</t>
    </rPh>
    <rPh sb="50" eb="51">
      <t>マイ</t>
    </rPh>
    <phoneticPr fontId="4"/>
  </si>
  <si>
    <t xml:space="preserve"> 4. 出来高査定　5. 違 算　6. 分割支払　7. 立 替　 8. 精 算</t>
    <phoneticPr fontId="4"/>
  </si>
  <si>
    <t xml:space="preserve"> 0. 請求通り　1. 金額修正　2. 未契約内金　3. 単価契約 </t>
    <rPh sb="14" eb="16">
      <t>シュウセイ</t>
    </rPh>
    <rPh sb="20" eb="23">
      <t>ミケイヤク</t>
    </rPh>
    <rPh sb="23" eb="25">
      <t>ウチキン</t>
    </rPh>
    <phoneticPr fontId="4"/>
  </si>
  <si>
    <t>国税庁　インボイス制度より</t>
    <rPh sb="0" eb="3">
      <t>コクゼイチョウ</t>
    </rPh>
    <rPh sb="9" eb="11">
      <t>セイド</t>
    </rPh>
    <phoneticPr fontId="4"/>
  </si>
  <si>
    <t>請求書作成時の注意事項</t>
    <rPh sb="3" eb="5">
      <t>サクセイ</t>
    </rPh>
    <rPh sb="5" eb="6">
      <t>ジ</t>
    </rPh>
    <phoneticPr fontId="4"/>
  </si>
  <si>
    <t>(1)</t>
    <phoneticPr fontId="4"/>
  </si>
  <si>
    <t>貴社情報シート 及び 請求書シートに、必要事項を入力して下さい。</t>
    <phoneticPr fontId="4"/>
  </si>
  <si>
    <t>緑　　　　色</t>
    <phoneticPr fontId="4"/>
  </si>
  <si>
    <t>必須入力</t>
    <rPh sb="0" eb="2">
      <t>ヒッスウ</t>
    </rPh>
    <rPh sb="2" eb="4">
      <t>ニュウリョク</t>
    </rPh>
    <phoneticPr fontId="4"/>
  </si>
  <si>
    <t>オレンジ色</t>
    <phoneticPr fontId="4"/>
  </si>
  <si>
    <t>任意</t>
    <rPh sb="0" eb="2">
      <t>ニンイ</t>
    </rPh>
    <phoneticPr fontId="4"/>
  </si>
  <si>
    <t>（※インボイス制度登録番号は2023年10月1日より課税事業者必須）　</t>
    <rPh sb="7" eb="9">
      <t>セイド</t>
    </rPh>
    <rPh sb="9" eb="11">
      <t>トウロク</t>
    </rPh>
    <rPh sb="11" eb="13">
      <t>バンゴウ</t>
    </rPh>
    <rPh sb="18" eb="19">
      <t>ネン</t>
    </rPh>
    <rPh sb="21" eb="22">
      <t>ツキ</t>
    </rPh>
    <rPh sb="23" eb="24">
      <t>ヒ</t>
    </rPh>
    <rPh sb="26" eb="31">
      <t>カゼイジギョウシャ</t>
    </rPh>
    <rPh sb="31" eb="33">
      <t>ヒッスウ</t>
    </rPh>
    <phoneticPr fontId="4"/>
  </si>
  <si>
    <t>（入力内容が請求書に自動的に反映されます。）</t>
    <phoneticPr fontId="4"/>
  </si>
  <si>
    <t>(2)</t>
    <phoneticPr fontId="4"/>
  </si>
  <si>
    <t>契約有無などで入力内容が変わります。（出来高・未契約内金・精算・単価契約・小口請求）</t>
    <rPh sb="0" eb="2">
      <t>ケイヤク</t>
    </rPh>
    <rPh sb="2" eb="4">
      <t>ウム</t>
    </rPh>
    <rPh sb="7" eb="9">
      <t>ニュウリョク</t>
    </rPh>
    <rPh sb="9" eb="11">
      <t>ナイヨウ</t>
    </rPh>
    <rPh sb="12" eb="13">
      <t>カ</t>
    </rPh>
    <rPh sb="19" eb="22">
      <t>デキダカ</t>
    </rPh>
    <rPh sb="23" eb="26">
      <t>ミケイヤク</t>
    </rPh>
    <rPh sb="26" eb="28">
      <t>ウチキン</t>
    </rPh>
    <rPh sb="29" eb="31">
      <t>セイサン</t>
    </rPh>
    <rPh sb="32" eb="34">
      <t>タンカ</t>
    </rPh>
    <rPh sb="34" eb="36">
      <t>ケイヤク</t>
    </rPh>
    <rPh sb="37" eb="39">
      <t>コグチ</t>
    </rPh>
    <rPh sb="39" eb="41">
      <t>セイキュウ</t>
    </rPh>
    <phoneticPr fontId="4"/>
  </si>
  <si>
    <t>(3)</t>
    <phoneticPr fontId="4"/>
  </si>
  <si>
    <t>税率が異なる場合は、税率ごとに請求書を作成願います。</t>
    <rPh sb="0" eb="2">
      <t>ゼイリツ</t>
    </rPh>
    <rPh sb="3" eb="4">
      <t>コト</t>
    </rPh>
    <rPh sb="6" eb="8">
      <t>バアイ</t>
    </rPh>
    <rPh sb="10" eb="12">
      <t>ゼイリツ</t>
    </rPh>
    <rPh sb="15" eb="18">
      <t>セイキュウショ</t>
    </rPh>
    <rPh sb="19" eb="21">
      <t>サクセイ</t>
    </rPh>
    <rPh sb="21" eb="22">
      <t>ネガ</t>
    </rPh>
    <phoneticPr fontId="4"/>
  </si>
  <si>
    <t>(4)</t>
    <phoneticPr fontId="4"/>
  </si>
  <si>
    <t>消費税計算は１円未満を切り捨てします。</t>
    <rPh sb="0" eb="3">
      <t>ショウヒゼイ</t>
    </rPh>
    <rPh sb="3" eb="5">
      <t>ケイサン</t>
    </rPh>
    <rPh sb="7" eb="8">
      <t>エン</t>
    </rPh>
    <rPh sb="8" eb="10">
      <t>ミマン</t>
    </rPh>
    <rPh sb="11" eb="12">
      <t>キ</t>
    </rPh>
    <rPh sb="13" eb="14">
      <t>ス</t>
    </rPh>
    <phoneticPr fontId="4"/>
  </si>
  <si>
    <t>(5)</t>
    <phoneticPr fontId="4"/>
  </si>
  <si>
    <t>請求書シートを印刷すると、請求書が3枚出力されますので、その内2枚を提出して下さい。</t>
    <phoneticPr fontId="4"/>
  </si>
  <si>
    <t>①</t>
    <phoneticPr fontId="4"/>
  </si>
  <si>
    <t xml:space="preserve">（正）本社提出 </t>
    <phoneticPr fontId="4"/>
  </si>
  <si>
    <t>：　押印の上、本書を提出して下さい。（データでの提出は不可）</t>
    <phoneticPr fontId="4"/>
  </si>
  <si>
    <t>②</t>
    <phoneticPr fontId="4"/>
  </si>
  <si>
    <t>（副）現場控</t>
    <phoneticPr fontId="4"/>
  </si>
  <si>
    <t>：　①と一緒に提出して下さい。</t>
    <phoneticPr fontId="4"/>
  </si>
  <si>
    <t>③</t>
    <phoneticPr fontId="4"/>
  </si>
  <si>
    <t>協力会社控</t>
    <phoneticPr fontId="4"/>
  </si>
  <si>
    <t>：　貴社控えです。</t>
    <phoneticPr fontId="4"/>
  </si>
  <si>
    <t>　　* 契約時は必ず、注文書又は請書のコピーを添付して下さい。</t>
    <rPh sb="6" eb="7">
      <t>ジ</t>
    </rPh>
    <rPh sb="8" eb="9">
      <t>カナラ</t>
    </rPh>
    <rPh sb="11" eb="14">
      <t>チュウモンショ</t>
    </rPh>
    <rPh sb="14" eb="15">
      <t>マタ</t>
    </rPh>
    <rPh sb="16" eb="18">
      <t>ウケショ</t>
    </rPh>
    <rPh sb="23" eb="25">
      <t>テンプ</t>
    </rPh>
    <phoneticPr fontId="4"/>
  </si>
  <si>
    <t>　　* 出来高請求する場合、必ず出来高調書を添付して下さい。</t>
    <phoneticPr fontId="4"/>
  </si>
  <si>
    <t>　　* 精算請求する場合、出来高調書は不要です。</t>
    <phoneticPr fontId="4"/>
  </si>
  <si>
    <t>　　* 単価契約を請求する場合、必ず単価契約の内容に則した請求書を作成</t>
    <phoneticPr fontId="4"/>
  </si>
  <si>
    <t>　　　　して下さい。  （契約外の内容は、別途請求書を作成して下さい。）</t>
    <phoneticPr fontId="4"/>
  </si>
  <si>
    <t>　　* 小口請求は、別紙明細を添付いただいて差し支えありません。</t>
    <rPh sb="4" eb="6">
      <t>コグチ</t>
    </rPh>
    <rPh sb="6" eb="8">
      <t>セイキュウ</t>
    </rPh>
    <rPh sb="10" eb="12">
      <t>ベッシ</t>
    </rPh>
    <rPh sb="12" eb="14">
      <t>メイサイ</t>
    </rPh>
    <rPh sb="15" eb="17">
      <t>テンプ</t>
    </rPh>
    <rPh sb="22" eb="23">
      <t>サ</t>
    </rPh>
    <rPh sb="24" eb="25">
      <t>ツカ</t>
    </rPh>
    <phoneticPr fontId="4"/>
  </si>
  <si>
    <t>（請求内訳欄に『別紙明細』、数量･単位欄に『１式』、金額を記載）</t>
    <rPh sb="1" eb="3">
      <t>セイキュウ</t>
    </rPh>
    <rPh sb="3" eb="5">
      <t>ウチワケ</t>
    </rPh>
    <rPh sb="5" eb="6">
      <t>ラン</t>
    </rPh>
    <rPh sb="8" eb="10">
      <t>ベッシ</t>
    </rPh>
    <rPh sb="10" eb="12">
      <t>メイサイ</t>
    </rPh>
    <rPh sb="14" eb="16">
      <t>スウリョウ</t>
    </rPh>
    <rPh sb="17" eb="19">
      <t>タンイ</t>
    </rPh>
    <rPh sb="19" eb="20">
      <t>ラン</t>
    </rPh>
    <rPh sb="23" eb="24">
      <t>シキ</t>
    </rPh>
    <rPh sb="26" eb="28">
      <t>キンガク</t>
    </rPh>
    <rPh sb="29" eb="31">
      <t>キサイ</t>
    </rPh>
    <phoneticPr fontId="4"/>
  </si>
  <si>
    <t>(6)</t>
    <phoneticPr fontId="4"/>
  </si>
  <si>
    <t>貴社の登録情報（社名、住所、TEL/FAX、振込先）に変更がある場合は、</t>
    <rPh sb="11" eb="13">
      <t>ジュウショ</t>
    </rPh>
    <phoneticPr fontId="4"/>
  </si>
  <si>
    <t>本社総務部まで書類を提出して下さい。</t>
    <rPh sb="0" eb="2">
      <t>ホンシャ</t>
    </rPh>
    <rPh sb="2" eb="5">
      <t>ソウムブ</t>
    </rPh>
    <rPh sb="7" eb="9">
      <t>ショルイ</t>
    </rPh>
    <rPh sb="10" eb="12">
      <t>テイシュツ</t>
    </rPh>
    <rPh sb="14" eb="15">
      <t>クダ</t>
    </rPh>
    <phoneticPr fontId="4"/>
  </si>
  <si>
    <t>・書類：取引先コード設定願い.xlsx</t>
    <rPh sb="1" eb="3">
      <t>ショルイ</t>
    </rPh>
    <phoneticPr fontId="4"/>
  </si>
  <si>
    <t>・『　弊社ホームページ 　→　協力会社様へ　』　よりダウンロード可能です。</t>
    <rPh sb="3" eb="5">
      <t>ヘイシャ</t>
    </rPh>
    <rPh sb="15" eb="19">
      <t>キョウリョクカイシャ</t>
    </rPh>
    <rPh sb="19" eb="20">
      <t>サマ</t>
    </rPh>
    <rPh sb="32" eb="34">
      <t>カノウ</t>
    </rPh>
    <phoneticPr fontId="4"/>
  </si>
  <si>
    <t>ＵＲＬ：https://www.hagoromoweb.co.jp</t>
    <phoneticPr fontId="4"/>
  </si>
  <si>
    <t>(7)</t>
    <phoneticPr fontId="4"/>
  </si>
  <si>
    <t>ご不明な点は、本社 総務部までお問い合わせ下さい。</t>
    <rPh sb="10" eb="12">
      <t>ソウム</t>
    </rPh>
    <phoneticPr fontId="4"/>
  </si>
  <si>
    <t>＜ お問合せ先 ＞</t>
    <phoneticPr fontId="4"/>
  </si>
  <si>
    <t>株式会社羽衣組　　本社　総務部</t>
    <rPh sb="0" eb="7">
      <t>カブ</t>
    </rPh>
    <rPh sb="9" eb="11">
      <t>ホンシャ</t>
    </rPh>
    <rPh sb="12" eb="14">
      <t>ソウム</t>
    </rPh>
    <rPh sb="14" eb="15">
      <t>ブ</t>
    </rPh>
    <phoneticPr fontId="4"/>
  </si>
  <si>
    <t>ＴＥＬ：０７９８－４１－８４４１</t>
    <phoneticPr fontId="4"/>
  </si>
  <si>
    <t>ＦＡＸ：０７９８－４１－８５１５</t>
    <phoneticPr fontId="4"/>
  </si>
  <si>
    <t>　　* 注文書発行前の請求は未契約内金となります。</t>
    <rPh sb="4" eb="7">
      <t>チュウモンショ</t>
    </rPh>
    <rPh sb="7" eb="9">
      <t>ハッコウ</t>
    </rPh>
    <rPh sb="9" eb="10">
      <t>マエ</t>
    </rPh>
    <rPh sb="11" eb="13">
      <t>セイキュウ</t>
    </rPh>
    <rPh sb="14" eb="17">
      <t>ミケイヤク</t>
    </rPh>
    <rPh sb="17" eb="19">
      <t>ウチキン</t>
    </rPh>
    <phoneticPr fontId="4"/>
  </si>
  <si>
    <t>羽衣組記入欄（分割支払の場合)</t>
    <rPh sb="0" eb="2">
      <t>ハゴロモ</t>
    </rPh>
    <rPh sb="2" eb="3">
      <t>クミ</t>
    </rPh>
    <rPh sb="3" eb="5">
      <t>キニュウ</t>
    </rPh>
    <rPh sb="5" eb="6">
      <t>ラン</t>
    </rPh>
    <rPh sb="7" eb="11">
      <t>ブンカツ</t>
    </rPh>
    <rPh sb="12" eb="14">
      <t>バアイ</t>
    </rPh>
    <phoneticPr fontId="4"/>
  </si>
  <si>
    <t>00</t>
    <phoneticPr fontId="4"/>
  </si>
  <si>
    <t>00</t>
    <phoneticPr fontId="4"/>
  </si>
  <si>
    <t>（適格請求書等保存方式に基づき税務署から交付される番号：2023年10月1日開始）</t>
    <rPh sb="1" eb="3">
      <t>テキカク</t>
    </rPh>
    <rPh sb="3" eb="6">
      <t>セイキュウショ</t>
    </rPh>
    <rPh sb="6" eb="7">
      <t>ナド</t>
    </rPh>
    <rPh sb="7" eb="9">
      <t>ホゾン</t>
    </rPh>
    <rPh sb="9" eb="11">
      <t>ホウシキ</t>
    </rPh>
    <rPh sb="12" eb="13">
      <t>モト</t>
    </rPh>
    <rPh sb="15" eb="18">
      <t>ゼイムショ</t>
    </rPh>
    <rPh sb="20" eb="22">
      <t>コウフ</t>
    </rPh>
    <rPh sb="25" eb="27">
      <t>バンゴウ</t>
    </rPh>
    <rPh sb="38" eb="40">
      <t>カイシ</t>
    </rPh>
    <phoneticPr fontId="4"/>
  </si>
  <si>
    <t>3. 2026年9月15日締より、手形の全面的な利用廃止をいたします。</t>
    <phoneticPr fontId="4"/>
  </si>
  <si>
    <t>　　3. 2026年9月15日締より、手形の全面的な利用廃止をいたします。　４. 支払金額合計より振込手数料を控除します。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</si>
</sst>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¥&quot;#,##0;&quot;¥&quot;\-#,##0"/>
    <numFmt numFmtId="6" formatCode="&quot;¥&quot;#,##0;[Red]&quot;¥&quot;\-#,##0"/>
    <numFmt numFmtId="176" formatCode="[$-F800]dddd\,\ mmmm\ dd\,\ yyyy"/>
    <numFmt numFmtId="177" formatCode="0_ "/>
    <numFmt numFmtId="178" formatCode="[$¥-411]#,##0;\-[$¥-411]#,##0"/>
    <numFmt numFmtId="179" formatCode="###0&quot;-&quot;0"/>
    <numFmt numFmtId="180" formatCode="#,##0.00_ "/>
    <numFmt numFmtId="181" formatCode="#,##0_ "/>
    <numFmt numFmtId="182" formatCode="###"/>
    <numFmt numFmtId="183" formatCode="m/d;@"/>
    <numFmt numFmtId="184" formatCode="&quot; (&quot;##0&quot;％)&quot;"/>
    <numFmt numFmtId="185" formatCode="#,##0;&quot;△ &quot;#,##0"/>
    <numFmt numFmtId="186" formatCode="#,###;&quot;△ &quot;#,###"/>
    <numFmt numFmtId="187" formatCode="#######"/>
  </numFmts>
  <fonts count="5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sz val="10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b/>
      <sz val="11"/>
      <color theme="1"/>
      <name val="ＭＳ Ｐ明朝"/>
      <family val="1"/>
      <charset val="128"/>
    </font>
    <font>
      <sz val="1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4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color theme="0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7.5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6795556505021"/>
        <bgColor indexed="64"/>
      </patternFill>
    </fill>
  </fills>
  <borders count="111">
    <border>
      <left/>
      <right/>
      <top/>
      <bottom/>
      <diagonal/>
    </border>
    <border>
      <left style="thick">
        <color theme="9" tint="0.39994506668294322"/>
      </left>
      <right/>
      <top style="thick">
        <color theme="9" tint="0.39994506668294322"/>
      </top>
      <bottom/>
      <diagonal/>
    </border>
    <border>
      <left/>
      <right/>
      <top style="thick">
        <color theme="9" tint="0.39994506668294322"/>
      </top>
      <bottom/>
      <diagonal/>
    </border>
    <border>
      <left/>
      <right style="thick">
        <color theme="9" tint="0.39994506668294322"/>
      </right>
      <top style="thick">
        <color theme="9" tint="0.39994506668294322"/>
      </top>
      <bottom/>
      <diagonal/>
    </border>
    <border>
      <left style="thick">
        <color theme="9" tint="0.39994506668294322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theme="9" tint="0.399945066682943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9" tint="0.39994506668294322"/>
      </left>
      <right/>
      <top/>
      <bottom style="thick">
        <color theme="9" tint="0.39994506668294322"/>
      </bottom>
      <diagonal/>
    </border>
    <border>
      <left/>
      <right/>
      <top/>
      <bottom style="thick">
        <color theme="9" tint="0.39994506668294322"/>
      </bottom>
      <diagonal/>
    </border>
    <border>
      <left/>
      <right style="thick">
        <color theme="9" tint="0.39994506668294322"/>
      </right>
      <top/>
      <bottom style="thick">
        <color theme="9" tint="0.39994506668294322"/>
      </bottom>
      <diagonal/>
    </border>
    <border>
      <left style="thick">
        <color rgb="FF92D050"/>
      </left>
      <right/>
      <top style="thick">
        <color rgb="FF92D050"/>
      </top>
      <bottom/>
      <diagonal/>
    </border>
    <border>
      <left/>
      <right/>
      <top style="thick">
        <color rgb="FF92D050"/>
      </top>
      <bottom/>
      <diagonal/>
    </border>
    <border>
      <left/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/>
      <top/>
      <bottom/>
      <diagonal/>
    </border>
    <border>
      <left/>
      <right style="thick">
        <color rgb="FF92D05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92D050"/>
      </left>
      <right/>
      <top/>
      <bottom style="thick">
        <color rgb="FF92D050"/>
      </bottom>
      <diagonal/>
    </border>
    <border>
      <left/>
      <right/>
      <top/>
      <bottom style="thick">
        <color rgb="FF92D050"/>
      </bottom>
      <diagonal/>
    </border>
    <border>
      <left/>
      <right style="thick">
        <color rgb="FF92D050"/>
      </right>
      <top/>
      <bottom style="thick">
        <color rgb="FF92D05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0" fillId="0" borderId="0"/>
    <xf numFmtId="0" fontId="51" fillId="0" borderId="0" applyNumberFormat="0" applyFill="0" applyBorder="0" applyAlignment="0" applyProtection="0">
      <alignment vertical="center"/>
    </xf>
  </cellStyleXfs>
  <cellXfs count="68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/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0" xfId="0" applyFill="1">
      <alignment vertical="center"/>
    </xf>
    <xf numFmtId="0" fontId="8" fillId="2" borderId="0" xfId="0" applyFont="1" applyFill="1">
      <alignment vertical="center"/>
    </xf>
    <xf numFmtId="0" fontId="0" fillId="2" borderId="6" xfId="0" applyFill="1" applyBorder="1">
      <alignment vertical="center"/>
    </xf>
    <xf numFmtId="0" fontId="12" fillId="2" borderId="0" xfId="0" applyFont="1" applyFill="1" applyAlignment="1">
      <alignment horizontal="left" vertical="center" indent="1"/>
    </xf>
    <xf numFmtId="0" fontId="13" fillId="2" borderId="0" xfId="0" applyFont="1" applyFill="1" applyAlignment="1">
      <alignment horizontal="left" vertical="center" indent="1"/>
    </xf>
    <xf numFmtId="58" fontId="0" fillId="0" borderId="0" xfId="0" applyNumberFormat="1">
      <alignment vertical="center"/>
    </xf>
    <xf numFmtId="0" fontId="15" fillId="2" borderId="0" xfId="0" applyFont="1" applyFill="1">
      <alignment vertical="center"/>
    </xf>
    <xf numFmtId="0" fontId="13" fillId="4" borderId="9" xfId="0" applyFont="1" applyFill="1" applyBorder="1" applyProtection="1">
      <alignment vertical="center"/>
      <protection locked="0"/>
    </xf>
    <xf numFmtId="0" fontId="12" fillId="0" borderId="9" xfId="0" applyFont="1" applyBorder="1" applyAlignment="1">
      <alignment horizontal="center" vertical="center"/>
    </xf>
    <xf numFmtId="0" fontId="12" fillId="4" borderId="9" xfId="0" applyFont="1" applyFill="1" applyBorder="1" applyProtection="1">
      <alignment vertical="center"/>
      <protection locked="0"/>
    </xf>
    <xf numFmtId="0" fontId="13" fillId="0" borderId="10" xfId="0" applyFont="1" applyBorder="1">
      <alignment vertical="center"/>
    </xf>
    <xf numFmtId="0" fontId="17" fillId="4" borderId="14" xfId="0" applyFont="1" applyFill="1" applyBorder="1" applyAlignment="1">
      <alignment vertical="center" textRotation="255"/>
    </xf>
    <xf numFmtId="0" fontId="17" fillId="4" borderId="15" xfId="0" applyFont="1" applyFill="1" applyBorder="1" applyAlignment="1">
      <alignment vertical="center" textRotation="255"/>
    </xf>
    <xf numFmtId="0" fontId="17" fillId="4" borderId="16" xfId="0" applyFont="1" applyFill="1" applyBorder="1" applyAlignment="1">
      <alignment vertical="center" textRotation="255"/>
    </xf>
    <xf numFmtId="0" fontId="13" fillId="4" borderId="19" xfId="0" applyFont="1" applyFill="1" applyBorder="1">
      <alignment vertical="center"/>
    </xf>
    <xf numFmtId="0" fontId="13" fillId="4" borderId="20" xfId="0" applyFont="1" applyFill="1" applyBorder="1">
      <alignment vertical="center"/>
    </xf>
    <xf numFmtId="0" fontId="13" fillId="4" borderId="21" xfId="0" applyFont="1" applyFill="1" applyBorder="1">
      <alignment vertical="center"/>
    </xf>
    <xf numFmtId="0" fontId="18" fillId="2" borderId="4" xfId="0" applyFont="1" applyFill="1" applyBorder="1">
      <alignment vertical="center"/>
    </xf>
    <xf numFmtId="0" fontId="18" fillId="0" borderId="0" xfId="0" applyFont="1" applyProtection="1">
      <alignment vertical="center"/>
      <protection locked="0"/>
    </xf>
    <xf numFmtId="0" fontId="18" fillId="0" borderId="6" xfId="0" applyFont="1" applyBorder="1" applyProtection="1">
      <alignment vertical="center"/>
      <protection locked="0"/>
    </xf>
    <xf numFmtId="0" fontId="18" fillId="0" borderId="0" xfId="0" applyFont="1">
      <alignment vertical="center"/>
    </xf>
    <xf numFmtId="0" fontId="18" fillId="2" borderId="4" xfId="0" applyFont="1" applyFill="1" applyBorder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0" fontId="16" fillId="0" borderId="6" xfId="0" applyFont="1" applyBorder="1" applyProtection="1">
      <alignment vertical="center"/>
      <protection locked="0"/>
    </xf>
    <xf numFmtId="0" fontId="16" fillId="0" borderId="0" xfId="0" applyFont="1" applyProtection="1">
      <alignment vertical="center"/>
      <protection locked="0"/>
    </xf>
    <xf numFmtId="0" fontId="18" fillId="2" borderId="22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3" fillId="0" borderId="0" xfId="0" applyFont="1" applyAlignment="1"/>
    <xf numFmtId="0" fontId="0" fillId="2" borderId="25" xfId="0" applyFill="1" applyBorder="1">
      <alignment vertical="center"/>
    </xf>
    <xf numFmtId="0" fontId="0" fillId="2" borderId="26" xfId="0" applyFill="1" applyBorder="1">
      <alignment vertical="center"/>
    </xf>
    <xf numFmtId="0" fontId="3" fillId="2" borderId="26" xfId="0" applyFont="1" applyFill="1" applyBorder="1">
      <alignment vertical="center"/>
    </xf>
    <xf numFmtId="0" fontId="0" fillId="2" borderId="27" xfId="0" applyFill="1" applyBorder="1">
      <alignment vertical="center"/>
    </xf>
    <xf numFmtId="0" fontId="0" fillId="2" borderId="28" xfId="0" applyFill="1" applyBorder="1">
      <alignment vertical="center"/>
    </xf>
    <xf numFmtId="0" fontId="1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2" borderId="29" xfId="0" applyFill="1" applyBorder="1">
      <alignment vertical="center"/>
    </xf>
    <xf numFmtId="0" fontId="0" fillId="2" borderId="30" xfId="0" applyFill="1" applyBorder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0" fillId="2" borderId="12" xfId="0" applyFill="1" applyBorder="1">
      <alignment vertical="center"/>
    </xf>
    <xf numFmtId="0" fontId="7" fillId="2" borderId="5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7" fillId="2" borderId="0" xfId="0" applyFont="1" applyFill="1">
      <alignment vertical="center"/>
    </xf>
    <xf numFmtId="0" fontId="27" fillId="2" borderId="0" xfId="0" applyFont="1" applyFill="1">
      <alignment vertical="center"/>
    </xf>
    <xf numFmtId="0" fontId="0" fillId="2" borderId="32" xfId="0" applyFill="1" applyBorder="1">
      <alignment vertical="center"/>
    </xf>
    <xf numFmtId="0" fontId="0" fillId="2" borderId="33" xfId="0" applyFill="1" applyBorder="1">
      <alignment vertical="center"/>
    </xf>
    <xf numFmtId="0" fontId="3" fillId="2" borderId="33" xfId="0" applyFont="1" applyFill="1" applyBorder="1">
      <alignment vertical="center"/>
    </xf>
    <xf numFmtId="0" fontId="0" fillId="2" borderId="34" xfId="0" applyFill="1" applyBorder="1">
      <alignment vertical="center"/>
    </xf>
    <xf numFmtId="0" fontId="31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35" xfId="0" applyFont="1" applyBorder="1">
      <alignment vertical="center"/>
    </xf>
    <xf numFmtId="0" fontId="35" fillId="0" borderId="17" xfId="0" applyFont="1" applyBorder="1">
      <alignment vertical="center"/>
    </xf>
    <xf numFmtId="0" fontId="35" fillId="0" borderId="5" xfId="0" applyFont="1" applyBorder="1">
      <alignment vertical="center"/>
    </xf>
    <xf numFmtId="0" fontId="38" fillId="0" borderId="5" xfId="0" applyFont="1" applyBorder="1">
      <alignment vertical="center"/>
    </xf>
    <xf numFmtId="0" fontId="6" fillId="0" borderId="5" xfId="0" applyFont="1" applyBorder="1">
      <alignment vertical="center"/>
    </xf>
    <xf numFmtId="0" fontId="3" fillId="0" borderId="18" xfId="0" applyFont="1" applyBorder="1">
      <alignment vertical="center"/>
    </xf>
    <xf numFmtId="0" fontId="35" fillId="0" borderId="30" xfId="0" applyFont="1" applyBorder="1">
      <alignment vertical="center"/>
    </xf>
    <xf numFmtId="0" fontId="35" fillId="0" borderId="0" xfId="0" applyFont="1">
      <alignment vertical="center"/>
    </xf>
    <xf numFmtId="0" fontId="38" fillId="0" borderId="0" xfId="0" applyFont="1">
      <alignment vertical="center"/>
    </xf>
    <xf numFmtId="0" fontId="36" fillId="0" borderId="0" xfId="0" applyFont="1">
      <alignment vertical="center"/>
    </xf>
    <xf numFmtId="0" fontId="39" fillId="0" borderId="0" xfId="0" applyFont="1">
      <alignment vertical="center"/>
    </xf>
    <xf numFmtId="0" fontId="42" fillId="0" borderId="12" xfId="0" applyFont="1" applyBorder="1" applyAlignment="1">
      <alignment vertical="center" shrinkToFit="1"/>
    </xf>
    <xf numFmtId="0" fontId="42" fillId="0" borderId="0" xfId="0" applyFont="1" applyAlignment="1">
      <alignment vertical="center" shrinkToFit="1"/>
    </xf>
    <xf numFmtId="0" fontId="43" fillId="0" borderId="0" xfId="0" applyFont="1" applyAlignment="1">
      <alignment horizontal="left"/>
    </xf>
    <xf numFmtId="0" fontId="3" fillId="0" borderId="0" xfId="0" applyFont="1" applyAlignment="1"/>
    <xf numFmtId="0" fontId="43" fillId="0" borderId="0" xfId="0" applyFont="1" applyAlignment="1">
      <alignment horizontal="left" vertical="center"/>
    </xf>
    <xf numFmtId="0" fontId="44" fillId="0" borderId="0" xfId="0" applyFont="1">
      <alignment vertical="center"/>
    </xf>
    <xf numFmtId="0" fontId="24" fillId="3" borderId="9" xfId="0" applyFont="1" applyFill="1" applyBorder="1" applyAlignment="1">
      <alignment vertical="center" justifyLastLine="1"/>
    </xf>
    <xf numFmtId="0" fontId="3" fillId="3" borderId="8" xfId="0" applyFont="1" applyFill="1" applyBorder="1">
      <alignment vertical="center"/>
    </xf>
    <xf numFmtId="181" fontId="0" fillId="0" borderId="8" xfId="0" applyNumberFormat="1" applyBorder="1">
      <alignment vertical="center"/>
    </xf>
    <xf numFmtId="0" fontId="44" fillId="0" borderId="0" xfId="0" applyFont="1" applyAlignment="1">
      <alignment vertical="center" wrapText="1"/>
    </xf>
    <xf numFmtId="5" fontId="41" fillId="5" borderId="12" xfId="0" applyNumberFormat="1" applyFont="1" applyFill="1" applyBorder="1">
      <alignment vertical="center"/>
    </xf>
    <xf numFmtId="5" fontId="41" fillId="5" borderId="0" xfId="0" applyNumberFormat="1" applyFont="1" applyFill="1">
      <alignment vertical="center"/>
    </xf>
    <xf numFmtId="0" fontId="43" fillId="0" borderId="0" xfId="0" applyFont="1" applyAlignment="1">
      <alignment horizontal="left" vertical="center" shrinkToFit="1"/>
    </xf>
    <xf numFmtId="0" fontId="37" fillId="6" borderId="57" xfId="0" applyFont="1" applyFill="1" applyBorder="1">
      <alignment vertical="center"/>
    </xf>
    <xf numFmtId="0" fontId="37" fillId="6" borderId="51" xfId="0" applyFont="1" applyFill="1" applyBorder="1">
      <alignment vertical="center"/>
    </xf>
    <xf numFmtId="0" fontId="37" fillId="6" borderId="58" xfId="0" applyFont="1" applyFill="1" applyBorder="1">
      <alignment vertical="center"/>
    </xf>
    <xf numFmtId="0" fontId="33" fillId="0" borderId="0" xfId="0" applyFont="1">
      <alignment vertical="center"/>
    </xf>
    <xf numFmtId="0" fontId="49" fillId="0" borderId="0" xfId="0" applyFont="1" applyAlignment="1"/>
    <xf numFmtId="0" fontId="49" fillId="0" borderId="0" xfId="0" applyFont="1" applyAlignment="1">
      <alignment wrapText="1"/>
    </xf>
    <xf numFmtId="0" fontId="3" fillId="5" borderId="12" xfId="0" applyFont="1" applyFill="1" applyBorder="1">
      <alignment vertical="center"/>
    </xf>
    <xf numFmtId="0" fontId="3" fillId="5" borderId="0" xfId="0" applyFont="1" applyFill="1">
      <alignment vertical="center"/>
    </xf>
    <xf numFmtId="0" fontId="37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0" fillId="0" borderId="0" xfId="0" applyFont="1">
      <alignment vertical="center"/>
    </xf>
    <xf numFmtId="185" fontId="3" fillId="2" borderId="0" xfId="0" applyNumberFormat="1" applyFont="1" applyFill="1">
      <alignment vertical="center"/>
    </xf>
    <xf numFmtId="0" fontId="13" fillId="2" borderId="5" xfId="0" applyFont="1" applyFill="1" applyBorder="1" applyAlignment="1">
      <alignment vertical="center" shrinkToFit="1"/>
    </xf>
    <xf numFmtId="0" fontId="0" fillId="2" borderId="29" xfId="0" applyFill="1" applyBorder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13" fillId="2" borderId="17" xfId="0" applyFont="1" applyFill="1" applyBorder="1" applyAlignment="1" applyProtection="1">
      <alignment vertical="center" shrinkToFit="1"/>
      <protection locked="0"/>
    </xf>
    <xf numFmtId="0" fontId="0" fillId="2" borderId="0" xfId="0" applyFill="1" applyProtection="1">
      <alignment vertical="center"/>
      <protection locked="0"/>
    </xf>
    <xf numFmtId="49" fontId="30" fillId="0" borderId="0" xfId="0" applyNumberFormat="1" applyFont="1" applyAlignment="1" applyProtection="1">
      <alignment horizontal="center" vertical="center"/>
      <protection locked="0"/>
    </xf>
    <xf numFmtId="0" fontId="3" fillId="6" borderId="57" xfId="0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0" fontId="3" fillId="6" borderId="58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distributed" vertical="center" wrapText="1"/>
    </xf>
    <xf numFmtId="0" fontId="3" fillId="6" borderId="0" xfId="0" applyFont="1" applyFill="1" applyAlignment="1">
      <alignment horizontal="distributed" vertical="center" wrapText="1"/>
    </xf>
    <xf numFmtId="0" fontId="3" fillId="6" borderId="46" xfId="0" applyFont="1" applyFill="1" applyBorder="1" applyAlignment="1">
      <alignment horizontal="distributed" vertical="center" wrapText="1"/>
    </xf>
    <xf numFmtId="0" fontId="3" fillId="6" borderId="39" xfId="0" applyFont="1" applyFill="1" applyBorder="1" applyAlignment="1">
      <alignment horizontal="center" vertical="center"/>
    </xf>
    <xf numFmtId="0" fontId="3" fillId="6" borderId="56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35" xfId="0" applyFont="1" applyFill="1" applyBorder="1" applyAlignment="1">
      <alignment horizontal="center" vertical="center"/>
    </xf>
    <xf numFmtId="0" fontId="3" fillId="6" borderId="46" xfId="0" applyFont="1" applyFill="1" applyBorder="1" applyAlignment="1">
      <alignment horizontal="center" vertical="center"/>
    </xf>
    <xf numFmtId="0" fontId="3" fillId="6" borderId="48" xfId="0" applyFont="1" applyFill="1" applyBorder="1" applyAlignment="1">
      <alignment horizontal="center" vertical="center"/>
    </xf>
    <xf numFmtId="0" fontId="37" fillId="0" borderId="38" xfId="0" applyFont="1" applyBorder="1" applyAlignment="1">
      <alignment horizontal="right" vertical="center"/>
    </xf>
    <xf numFmtId="0" fontId="37" fillId="0" borderId="39" xfId="0" applyFont="1" applyBorder="1" applyAlignment="1">
      <alignment horizontal="right" vertical="center"/>
    </xf>
    <xf numFmtId="0" fontId="37" fillId="0" borderId="30" xfId="0" applyFont="1" applyBorder="1" applyAlignment="1">
      <alignment horizontal="right" vertical="center"/>
    </xf>
    <xf numFmtId="0" fontId="37" fillId="0" borderId="0" xfId="0" applyFont="1" applyAlignment="1">
      <alignment horizontal="right" vertical="center"/>
    </xf>
    <xf numFmtId="0" fontId="37" fillId="0" borderId="45" xfId="0" applyFont="1" applyBorder="1" applyAlignment="1">
      <alignment horizontal="right" vertical="center"/>
    </xf>
    <xf numFmtId="0" fontId="37" fillId="0" borderId="46" xfId="0" applyFont="1" applyBorder="1" applyAlignment="1">
      <alignment horizontal="right" vertical="center"/>
    </xf>
    <xf numFmtId="0" fontId="36" fillId="0" borderId="49" xfId="0" applyFont="1" applyBorder="1" applyAlignment="1">
      <alignment horizontal="center" vertical="center"/>
    </xf>
    <xf numFmtId="0" fontId="36" fillId="0" borderId="50" xfId="0" applyFont="1" applyBorder="1" applyAlignment="1">
      <alignment horizontal="center" vertical="center"/>
    </xf>
    <xf numFmtId="0" fontId="36" fillId="0" borderId="52" xfId="0" applyFont="1" applyBorder="1" applyAlignment="1">
      <alignment horizontal="center" vertical="center"/>
    </xf>
    <xf numFmtId="0" fontId="36" fillId="0" borderId="53" xfId="0" applyFont="1" applyBorder="1" applyAlignment="1">
      <alignment horizontal="center" vertical="center"/>
    </xf>
    <xf numFmtId="0" fontId="36" fillId="0" borderId="54" xfId="0" applyFont="1" applyBorder="1" applyAlignment="1">
      <alignment horizontal="center" vertical="center"/>
    </xf>
    <xf numFmtId="0" fontId="36" fillId="0" borderId="55" xfId="0" applyFont="1" applyBorder="1" applyAlignment="1">
      <alignment horizontal="center" vertical="center"/>
    </xf>
    <xf numFmtId="187" fontId="36" fillId="0" borderId="39" xfId="0" applyNumberFormat="1" applyFont="1" applyBorder="1" applyAlignment="1">
      <alignment horizontal="left" vertical="center"/>
    </xf>
    <xf numFmtId="187" fontId="36" fillId="0" borderId="40" xfId="0" applyNumberFormat="1" applyFont="1" applyBorder="1" applyAlignment="1">
      <alignment horizontal="left" vertical="center"/>
    </xf>
    <xf numFmtId="187" fontId="36" fillId="0" borderId="0" xfId="0" applyNumberFormat="1" applyFont="1" applyAlignment="1">
      <alignment horizontal="left" vertical="center"/>
    </xf>
    <xf numFmtId="187" fontId="36" fillId="0" borderId="42" xfId="0" applyNumberFormat="1" applyFont="1" applyBorder="1" applyAlignment="1">
      <alignment horizontal="left" vertical="center"/>
    </xf>
    <xf numFmtId="187" fontId="36" fillId="0" borderId="46" xfId="0" applyNumberFormat="1" applyFont="1" applyBorder="1" applyAlignment="1">
      <alignment horizontal="left" vertical="center"/>
    </xf>
    <xf numFmtId="187" fontId="36" fillId="0" borderId="47" xfId="0" applyNumberFormat="1" applyFont="1" applyBorder="1" applyAlignment="1">
      <alignment horizontal="left" vertical="center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4" fillId="5" borderId="88" xfId="0" applyFont="1" applyFill="1" applyBorder="1" applyAlignment="1">
      <alignment horizontal="center" vertical="center"/>
    </xf>
    <xf numFmtId="0" fontId="34" fillId="5" borderId="37" xfId="0" applyFont="1" applyFill="1" applyBorder="1" applyAlignment="1">
      <alignment horizontal="center" vertical="center"/>
    </xf>
    <xf numFmtId="0" fontId="34" fillId="5" borderId="10" xfId="0" applyFont="1" applyFill="1" applyBorder="1" applyAlignment="1">
      <alignment horizontal="center" vertical="center"/>
    </xf>
    <xf numFmtId="0" fontId="34" fillId="5" borderId="7" xfId="0" applyFont="1" applyFill="1" applyBorder="1" applyAlignment="1">
      <alignment horizontal="center" vertical="center"/>
    </xf>
    <xf numFmtId="38" fontId="6" fillId="0" borderId="7" xfId="1" applyFont="1" applyFill="1" applyBorder="1" applyAlignment="1">
      <alignment horizontal="right" vertical="center"/>
    </xf>
    <xf numFmtId="38" fontId="6" fillId="0" borderId="92" xfId="1" applyFont="1" applyFill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4" fillId="5" borderId="38" xfId="0" applyFont="1" applyFill="1" applyBorder="1" applyAlignment="1">
      <alignment horizontal="center" vertical="center"/>
    </xf>
    <xf numFmtId="0" fontId="34" fillId="5" borderId="39" xfId="0" applyFont="1" applyFill="1" applyBorder="1" applyAlignment="1">
      <alignment horizontal="center" vertical="center"/>
    </xf>
    <xf numFmtId="0" fontId="34" fillId="5" borderId="104" xfId="0" applyFont="1" applyFill="1" applyBorder="1" applyAlignment="1">
      <alignment horizontal="center" vertical="center"/>
    </xf>
    <xf numFmtId="0" fontId="34" fillId="5" borderId="17" xfId="0" applyFont="1" applyFill="1" applyBorder="1" applyAlignment="1">
      <alignment horizontal="center" vertical="center"/>
    </xf>
    <xf numFmtId="0" fontId="34" fillId="5" borderId="5" xfId="0" applyFont="1" applyFill="1" applyBorder="1" applyAlignment="1">
      <alignment horizontal="center" vertical="center"/>
    </xf>
    <xf numFmtId="0" fontId="34" fillId="5" borderId="105" xfId="0" applyFont="1" applyFill="1" applyBorder="1" applyAlignment="1">
      <alignment horizontal="center" vertical="center"/>
    </xf>
    <xf numFmtId="0" fontId="40" fillId="0" borderId="11" xfId="0" applyFont="1" applyBorder="1" applyAlignment="1">
      <alignment horizontal="center" vertical="top" wrapText="1"/>
    </xf>
    <xf numFmtId="0" fontId="40" fillId="0" borderId="12" xfId="0" applyFont="1" applyBorder="1" applyAlignment="1">
      <alignment horizontal="center" vertical="top" wrapText="1"/>
    </xf>
    <xf numFmtId="0" fontId="40" fillId="0" borderId="106" xfId="0" applyFont="1" applyBorder="1" applyAlignment="1">
      <alignment horizontal="center" vertical="top" wrapText="1"/>
    </xf>
    <xf numFmtId="0" fontId="40" fillId="0" borderId="30" xfId="0" applyFont="1" applyBorder="1" applyAlignment="1">
      <alignment horizontal="center" vertical="top" wrapText="1"/>
    </xf>
    <xf numFmtId="0" fontId="40" fillId="0" borderId="0" xfId="0" applyFont="1" applyAlignment="1">
      <alignment horizontal="center" vertical="top" wrapText="1"/>
    </xf>
    <xf numFmtId="0" fontId="40" fillId="0" borderId="107" xfId="0" applyFont="1" applyBorder="1" applyAlignment="1">
      <alignment horizontal="center" vertical="top" wrapText="1"/>
    </xf>
    <xf numFmtId="0" fontId="40" fillId="0" borderId="98" xfId="0" applyFont="1" applyBorder="1" applyAlignment="1">
      <alignment horizontal="center" vertical="top" wrapText="1"/>
    </xf>
    <xf numFmtId="0" fontId="40" fillId="0" borderId="99" xfId="0" applyFont="1" applyBorder="1" applyAlignment="1">
      <alignment horizontal="center" vertical="top" wrapText="1"/>
    </xf>
    <xf numFmtId="0" fontId="40" fillId="0" borderId="108" xfId="0" applyFont="1" applyBorder="1" applyAlignment="1">
      <alignment horizontal="center" vertical="top" wrapText="1"/>
    </xf>
    <xf numFmtId="0" fontId="3" fillId="0" borderId="101" xfId="0" applyFont="1" applyBorder="1" applyAlignment="1">
      <alignment horizontal="center" vertical="center"/>
    </xf>
    <xf numFmtId="0" fontId="3" fillId="0" borderId="102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10" xfId="0" applyFont="1" applyBorder="1" applyAlignment="1">
      <alignment horizontal="center" vertical="center"/>
    </xf>
    <xf numFmtId="176" fontId="6" fillId="0" borderId="38" xfId="0" applyNumberFormat="1" applyFont="1" applyBorder="1" applyAlignment="1">
      <alignment horizontal="center" vertical="center" shrinkToFit="1"/>
    </xf>
    <xf numFmtId="176" fontId="6" fillId="0" borderId="39" xfId="0" applyNumberFormat="1" applyFont="1" applyBorder="1" applyAlignment="1">
      <alignment horizontal="center" vertical="center" shrinkToFit="1"/>
    </xf>
    <xf numFmtId="176" fontId="6" fillId="0" borderId="40" xfId="0" applyNumberFormat="1" applyFont="1" applyBorder="1" applyAlignment="1">
      <alignment horizontal="center" vertical="center" shrinkToFit="1"/>
    </xf>
    <xf numFmtId="176" fontId="6" fillId="0" borderId="30" xfId="0" applyNumberFormat="1" applyFont="1" applyBorder="1" applyAlignment="1">
      <alignment horizontal="center" vertical="center" shrinkToFit="1"/>
    </xf>
    <xf numFmtId="176" fontId="6" fillId="0" borderId="0" xfId="0" applyNumberFormat="1" applyFont="1" applyAlignment="1">
      <alignment horizontal="center" vertical="center" shrinkToFit="1"/>
    </xf>
    <xf numFmtId="176" fontId="6" fillId="0" borderId="42" xfId="0" applyNumberFormat="1" applyFont="1" applyBorder="1" applyAlignment="1">
      <alignment horizontal="center" vertical="center" shrinkToFit="1"/>
    </xf>
    <xf numFmtId="176" fontId="6" fillId="0" borderId="45" xfId="0" applyNumberFormat="1" applyFont="1" applyBorder="1" applyAlignment="1">
      <alignment horizontal="center" vertical="center" shrinkToFit="1"/>
    </xf>
    <xf numFmtId="176" fontId="6" fillId="0" borderId="46" xfId="0" applyNumberFormat="1" applyFont="1" applyBorder="1" applyAlignment="1">
      <alignment horizontal="center" vertical="center" shrinkToFit="1"/>
    </xf>
    <xf numFmtId="176" fontId="6" fillId="0" borderId="47" xfId="0" applyNumberFormat="1" applyFont="1" applyBorder="1" applyAlignment="1">
      <alignment horizontal="center" vertical="center" shrinkToFit="1"/>
    </xf>
    <xf numFmtId="0" fontId="3" fillId="0" borderId="76" xfId="0" applyFont="1" applyBorder="1" applyAlignment="1">
      <alignment horizontal="center" vertical="center"/>
    </xf>
    <xf numFmtId="181" fontId="35" fillId="5" borderId="37" xfId="0" applyNumberFormat="1" applyFont="1" applyFill="1" applyBorder="1" applyAlignment="1">
      <alignment horizontal="center" vertical="center"/>
    </xf>
    <xf numFmtId="181" fontId="35" fillId="5" borderId="71" xfId="0" applyNumberFormat="1" applyFont="1" applyFill="1" applyBorder="1" applyAlignment="1">
      <alignment horizontal="center" vertical="center"/>
    </xf>
    <xf numFmtId="181" fontId="35" fillId="5" borderId="7" xfId="0" applyNumberFormat="1" applyFont="1" applyFill="1" applyBorder="1" applyAlignment="1">
      <alignment horizontal="center" vertical="center"/>
    </xf>
    <xf numFmtId="181" fontId="35" fillId="5" borderId="63" xfId="0" applyNumberFormat="1" applyFont="1" applyFill="1" applyBorder="1" applyAlignment="1">
      <alignment horizontal="center" vertical="center"/>
    </xf>
    <xf numFmtId="179" fontId="6" fillId="0" borderId="12" xfId="0" applyNumberFormat="1" applyFont="1" applyBorder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179" fontId="6" fillId="0" borderId="5" xfId="0" applyNumberFormat="1" applyFont="1" applyBorder="1" applyAlignment="1">
      <alignment horizontal="center" vertical="center"/>
    </xf>
    <xf numFmtId="179" fontId="6" fillId="0" borderId="13" xfId="0" applyNumberFormat="1" applyFont="1" applyBorder="1" applyAlignment="1">
      <alignment horizontal="center" vertical="center"/>
    </xf>
    <xf numFmtId="179" fontId="6" fillId="0" borderId="35" xfId="0" applyNumberFormat="1" applyFont="1" applyBorder="1" applyAlignment="1">
      <alignment horizontal="center" vertical="center"/>
    </xf>
    <xf numFmtId="179" fontId="6" fillId="0" borderId="18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63" xfId="0" applyFont="1" applyBorder="1" applyAlignment="1">
      <alignment horizontal="right" vertical="center"/>
    </xf>
    <xf numFmtId="185" fontId="6" fillId="0" borderId="17" xfId="0" applyNumberFormat="1" applyFont="1" applyBorder="1" applyAlignment="1">
      <alignment horizontal="right" vertical="center" shrinkToFit="1"/>
    </xf>
    <xf numFmtId="185" fontId="6" fillId="0" borderId="5" xfId="0" applyNumberFormat="1" applyFont="1" applyBorder="1" applyAlignment="1">
      <alignment horizontal="right" vertical="center" shrinkToFit="1"/>
    </xf>
    <xf numFmtId="185" fontId="6" fillId="0" borderId="80" xfId="0" applyNumberFormat="1" applyFont="1" applyBorder="1" applyAlignment="1">
      <alignment horizontal="right" vertical="center" shrinkToFit="1"/>
    </xf>
    <xf numFmtId="185" fontId="6" fillId="0" borderId="8" xfId="0" applyNumberFormat="1" applyFont="1" applyBorder="1" applyAlignment="1">
      <alignment horizontal="right" vertical="center" shrinkToFit="1"/>
    </xf>
    <xf numFmtId="185" fontId="6" fillId="0" borderId="9" xfId="0" applyNumberFormat="1" applyFont="1" applyBorder="1" applyAlignment="1">
      <alignment horizontal="right" vertical="center" shrinkToFit="1"/>
    </xf>
    <xf numFmtId="185" fontId="6" fillId="0" borderId="81" xfId="0" applyNumberFormat="1" applyFont="1" applyBorder="1" applyAlignment="1">
      <alignment horizontal="right" vertical="center" shrinkToFit="1"/>
    </xf>
    <xf numFmtId="179" fontId="6" fillId="0" borderId="46" xfId="0" applyNumberFormat="1" applyFont="1" applyBorder="1" applyAlignment="1">
      <alignment horizontal="center" vertical="center"/>
    </xf>
    <xf numFmtId="179" fontId="6" fillId="0" borderId="48" xfId="0" applyNumberFormat="1" applyFont="1" applyBorder="1" applyAlignment="1">
      <alignment horizontal="center" vertical="center"/>
    </xf>
    <xf numFmtId="0" fontId="37" fillId="6" borderId="39" xfId="0" applyFont="1" applyFill="1" applyBorder="1" applyAlignment="1">
      <alignment horizontal="left" vertical="center"/>
    </xf>
    <xf numFmtId="0" fontId="37" fillId="6" borderId="56" xfId="0" applyFont="1" applyFill="1" applyBorder="1" applyAlignment="1">
      <alignment horizontal="left" vertical="center"/>
    </xf>
    <xf numFmtId="0" fontId="37" fillId="6" borderId="0" xfId="0" applyFont="1" applyFill="1" applyAlignment="1">
      <alignment horizontal="left" vertical="center"/>
    </xf>
    <xf numFmtId="0" fontId="37" fillId="6" borderId="35" xfId="0" applyFont="1" applyFill="1" applyBorder="1" applyAlignment="1">
      <alignment horizontal="left" vertical="center"/>
    </xf>
    <xf numFmtId="0" fontId="37" fillId="6" borderId="46" xfId="0" applyFont="1" applyFill="1" applyBorder="1" applyAlignment="1">
      <alignment horizontal="left" vertical="center"/>
    </xf>
    <xf numFmtId="0" fontId="37" fillId="6" borderId="48" xfId="0" applyFont="1" applyFill="1" applyBorder="1" applyAlignment="1">
      <alignment horizontal="left" vertical="center"/>
    </xf>
    <xf numFmtId="0" fontId="37" fillId="0" borderId="40" xfId="0" applyFont="1" applyBorder="1" applyAlignment="1">
      <alignment horizontal="right" vertical="center"/>
    </xf>
    <xf numFmtId="0" fontId="37" fillId="0" borderId="42" xfId="0" applyFont="1" applyBorder="1" applyAlignment="1">
      <alignment horizontal="right" vertical="center"/>
    </xf>
    <xf numFmtId="186" fontId="32" fillId="0" borderId="30" xfId="0" applyNumberFormat="1" applyFont="1" applyBorder="1" applyAlignment="1">
      <alignment horizontal="right"/>
    </xf>
    <xf numFmtId="186" fontId="32" fillId="0" borderId="0" xfId="0" applyNumberFormat="1" applyFont="1" applyAlignment="1">
      <alignment horizontal="right"/>
    </xf>
    <xf numFmtId="186" fontId="32" fillId="0" borderId="42" xfId="0" applyNumberFormat="1" applyFont="1" applyBorder="1" applyAlignment="1">
      <alignment horizontal="right"/>
    </xf>
    <xf numFmtId="186" fontId="32" fillId="0" borderId="45" xfId="0" applyNumberFormat="1" applyFont="1" applyBorder="1" applyAlignment="1">
      <alignment horizontal="right"/>
    </xf>
    <xf numFmtId="186" fontId="32" fillId="0" borderId="46" xfId="0" applyNumberFormat="1" applyFont="1" applyBorder="1" applyAlignment="1">
      <alignment horizontal="right"/>
    </xf>
    <xf numFmtId="186" fontId="32" fillId="0" borderId="47" xfId="0" applyNumberFormat="1" applyFont="1" applyBorder="1" applyAlignment="1">
      <alignment horizontal="right"/>
    </xf>
    <xf numFmtId="0" fontId="3" fillId="6" borderId="66" xfId="0" applyFont="1" applyFill="1" applyBorder="1" applyAlignment="1">
      <alignment horizontal="center" vertical="center" shrinkToFit="1"/>
    </xf>
    <xf numFmtId="0" fontId="3" fillId="6" borderId="5" xfId="0" applyFont="1" applyFill="1" applyBorder="1" applyAlignment="1">
      <alignment horizontal="center" vertical="center" shrinkToFit="1"/>
    </xf>
    <xf numFmtId="0" fontId="3" fillId="6" borderId="18" xfId="0" applyFont="1" applyFill="1" applyBorder="1" applyAlignment="1">
      <alignment horizontal="center" vertical="center" shrinkToFit="1"/>
    </xf>
    <xf numFmtId="0" fontId="3" fillId="6" borderId="86" xfId="0" applyFont="1" applyFill="1" applyBorder="1" applyAlignment="1">
      <alignment horizontal="center" vertical="center" shrinkToFit="1"/>
    </xf>
    <xf numFmtId="0" fontId="3" fillId="6" borderId="9" xfId="0" applyFont="1" applyFill="1" applyBorder="1" applyAlignment="1">
      <alignment horizontal="center" vertical="center" shrinkToFit="1"/>
    </xf>
    <xf numFmtId="0" fontId="3" fillId="6" borderId="10" xfId="0" applyFont="1" applyFill="1" applyBorder="1" applyAlignment="1">
      <alignment horizontal="center" vertical="center" shrinkToFit="1"/>
    </xf>
    <xf numFmtId="0" fontId="3" fillId="6" borderId="17" xfId="0" applyFont="1" applyFill="1" applyBorder="1" applyAlignment="1">
      <alignment horizontal="center" vertical="center" shrinkToFit="1"/>
    </xf>
    <xf numFmtId="0" fontId="3" fillId="6" borderId="8" xfId="0" applyFont="1" applyFill="1" applyBorder="1" applyAlignment="1">
      <alignment horizontal="center" vertical="center" shrinkToFit="1"/>
    </xf>
    <xf numFmtId="185" fontId="6" fillId="0" borderId="11" xfId="0" applyNumberFormat="1" applyFont="1" applyBorder="1" applyAlignment="1">
      <alignment horizontal="right" vertical="center"/>
    </xf>
    <xf numFmtId="185" fontId="6" fillId="0" borderId="12" xfId="0" applyNumberFormat="1" applyFont="1" applyBorder="1" applyAlignment="1">
      <alignment horizontal="right" vertical="center"/>
    </xf>
    <xf numFmtId="185" fontId="6" fillId="0" borderId="30" xfId="0" applyNumberFormat="1" applyFont="1" applyBorder="1" applyAlignment="1">
      <alignment horizontal="right" vertical="center"/>
    </xf>
    <xf numFmtId="185" fontId="6" fillId="0" borderId="0" xfId="0" applyNumberFormat="1" applyFont="1" applyAlignment="1">
      <alignment horizontal="right" vertical="center"/>
    </xf>
    <xf numFmtId="185" fontId="6" fillId="0" borderId="17" xfId="0" applyNumberFormat="1" applyFont="1" applyBorder="1" applyAlignment="1">
      <alignment horizontal="right" vertical="center"/>
    </xf>
    <xf numFmtId="185" fontId="6" fillId="0" borderId="5" xfId="0" applyNumberFormat="1" applyFont="1" applyBorder="1" applyAlignment="1">
      <alignment horizontal="right" vertical="center"/>
    </xf>
    <xf numFmtId="0" fontId="3" fillId="0" borderId="8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186" fontId="3" fillId="0" borderId="8" xfId="0" applyNumberFormat="1" applyFont="1" applyBorder="1" applyAlignment="1">
      <alignment horizontal="center" vertical="center"/>
    </xf>
    <xf numFmtId="186" fontId="3" fillId="0" borderId="9" xfId="0" applyNumberFormat="1" applyFont="1" applyBorder="1" applyAlignment="1">
      <alignment horizontal="center" vertical="center"/>
    </xf>
    <xf numFmtId="186" fontId="3" fillId="0" borderId="10" xfId="0" applyNumberFormat="1" applyFont="1" applyBorder="1" applyAlignment="1">
      <alignment horizontal="center" vertical="center"/>
    </xf>
    <xf numFmtId="0" fontId="3" fillId="6" borderId="9" xfId="0" applyFont="1" applyFill="1" applyBorder="1" applyAlignment="1">
      <alignment horizontal="distributed" vertical="center"/>
    </xf>
    <xf numFmtId="0" fontId="3" fillId="6" borderId="83" xfId="0" applyFont="1" applyFill="1" applyBorder="1" applyAlignment="1">
      <alignment horizontal="distributed" vertical="center"/>
    </xf>
    <xf numFmtId="0" fontId="3" fillId="6" borderId="5" xfId="0" applyFont="1" applyFill="1" applyBorder="1" applyAlignment="1">
      <alignment horizontal="distributed" vertical="center"/>
    </xf>
    <xf numFmtId="0" fontId="3" fillId="6" borderId="66" xfId="0" applyFont="1" applyFill="1" applyBorder="1" applyAlignment="1">
      <alignment horizontal="center" vertical="center"/>
    </xf>
    <xf numFmtId="0" fontId="3" fillId="6" borderId="86" xfId="0" applyFont="1" applyFill="1" applyBorder="1" applyAlignment="1">
      <alignment horizontal="center" vertical="center"/>
    </xf>
    <xf numFmtId="176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5" xfId="0" applyFont="1" applyBorder="1" applyAlignment="1">
      <alignment horizontal="center"/>
    </xf>
    <xf numFmtId="0" fontId="3" fillId="6" borderId="11" xfId="0" applyFont="1" applyFill="1" applyBorder="1" applyAlignment="1">
      <alignment horizontal="center" vertical="center" shrinkToFit="1"/>
    </xf>
    <xf numFmtId="0" fontId="3" fillId="6" borderId="12" xfId="0" applyFont="1" applyFill="1" applyBorder="1" applyAlignment="1">
      <alignment horizontal="center" vertical="center" shrinkToFit="1"/>
    </xf>
    <xf numFmtId="0" fontId="3" fillId="6" borderId="30" xfId="0" applyFont="1" applyFill="1" applyBorder="1" applyAlignment="1">
      <alignment horizontal="center" vertical="center" shrinkToFit="1"/>
    </xf>
    <xf numFmtId="0" fontId="3" fillId="6" borderId="0" xfId="0" applyFont="1" applyFill="1" applyAlignment="1">
      <alignment horizontal="center" vertical="center" shrinkToFit="1"/>
    </xf>
    <xf numFmtId="0" fontId="3" fillId="6" borderId="87" xfId="0" applyFont="1" applyFill="1" applyBorder="1" applyAlignment="1">
      <alignment horizontal="center" vertical="center" shrinkToFit="1"/>
    </xf>
    <xf numFmtId="0" fontId="3" fillId="6" borderId="85" xfId="0" applyFont="1" applyFill="1" applyBorder="1" applyAlignment="1">
      <alignment horizontal="center" vertical="center" shrinkToFit="1"/>
    </xf>
    <xf numFmtId="0" fontId="3" fillId="6" borderId="88" xfId="0" applyFont="1" applyFill="1" applyBorder="1" applyAlignment="1">
      <alignment horizontal="center" vertical="center" shrinkToFit="1"/>
    </xf>
    <xf numFmtId="0" fontId="3" fillId="6" borderId="89" xfId="0" applyFont="1" applyFill="1" applyBorder="1" applyAlignment="1">
      <alignment horizontal="center" vertical="center" shrinkToFit="1"/>
    </xf>
    <xf numFmtId="0" fontId="3" fillId="6" borderId="83" xfId="0" applyFont="1" applyFill="1" applyBorder="1" applyAlignment="1">
      <alignment horizontal="center" vertical="center" shrinkToFit="1"/>
    </xf>
    <xf numFmtId="0" fontId="3" fillId="6" borderId="90" xfId="0" applyFont="1" applyFill="1" applyBorder="1" applyAlignment="1">
      <alignment horizontal="center" vertical="center" shrinkToFit="1"/>
    </xf>
    <xf numFmtId="181" fontId="3" fillId="6" borderId="30" xfId="0" applyNumberFormat="1" applyFont="1" applyFill="1" applyBorder="1" applyAlignment="1">
      <alignment horizontal="center" vertical="center" shrinkToFit="1"/>
    </xf>
    <xf numFmtId="181" fontId="3" fillId="6" borderId="0" xfId="0" applyNumberFormat="1" applyFont="1" applyFill="1" applyAlignment="1">
      <alignment horizontal="center" vertical="center" shrinkToFit="1"/>
    </xf>
    <xf numFmtId="181" fontId="3" fillId="6" borderId="42" xfId="0" applyNumberFormat="1" applyFont="1" applyFill="1" applyBorder="1" applyAlignment="1">
      <alignment horizontal="center" vertical="center" shrinkToFit="1"/>
    </xf>
    <xf numFmtId="181" fontId="3" fillId="6" borderId="17" xfId="0" applyNumberFormat="1" applyFont="1" applyFill="1" applyBorder="1" applyAlignment="1">
      <alignment horizontal="center" vertical="center" shrinkToFit="1"/>
    </xf>
    <xf numFmtId="181" fontId="3" fillId="6" borderId="5" xfId="0" applyNumberFormat="1" applyFont="1" applyFill="1" applyBorder="1" applyAlignment="1">
      <alignment horizontal="center" vertical="center" shrinkToFit="1"/>
    </xf>
    <xf numFmtId="181" fontId="3" fillId="6" borderId="80" xfId="0" applyNumberFormat="1" applyFont="1" applyFill="1" applyBorder="1" applyAlignment="1">
      <alignment horizontal="center" vertical="center" shrinkToFit="1"/>
    </xf>
    <xf numFmtId="186" fontId="6" fillId="0" borderId="8" xfId="0" applyNumberFormat="1" applyFont="1" applyBorder="1" applyAlignment="1">
      <alignment horizontal="right" vertical="center" shrinkToFit="1"/>
    </xf>
    <xf numFmtId="186" fontId="6" fillId="0" borderId="9" xfId="0" applyNumberFormat="1" applyFont="1" applyBorder="1" applyAlignment="1">
      <alignment horizontal="right" vertical="center" shrinkToFit="1"/>
    </xf>
    <xf numFmtId="186" fontId="6" fillId="0" borderId="81" xfId="0" applyNumberFormat="1" applyFont="1" applyBorder="1" applyAlignment="1">
      <alignment horizontal="right" vertical="center" shrinkToFit="1"/>
    </xf>
    <xf numFmtId="185" fontId="6" fillId="0" borderId="82" xfId="0" applyNumberFormat="1" applyFont="1" applyBorder="1" applyAlignment="1">
      <alignment horizontal="right" vertical="center" shrinkToFit="1"/>
    </xf>
    <xf numFmtId="185" fontId="6" fillId="0" borderId="83" xfId="0" applyNumberFormat="1" applyFont="1" applyBorder="1" applyAlignment="1">
      <alignment horizontal="right" vertical="center" shrinkToFit="1"/>
    </xf>
    <xf numFmtId="185" fontId="6" fillId="0" borderId="84" xfId="0" applyNumberFormat="1" applyFont="1" applyBorder="1" applyAlignment="1">
      <alignment horizontal="right" vertical="center" shrinkToFit="1"/>
    </xf>
    <xf numFmtId="0" fontId="37" fillId="6" borderId="39" xfId="0" applyFont="1" applyFill="1" applyBorder="1" applyAlignment="1">
      <alignment horizontal="distributed" vertical="center"/>
    </xf>
    <xf numFmtId="0" fontId="37" fillId="6" borderId="0" xfId="0" applyFont="1" applyFill="1" applyAlignment="1">
      <alignment horizontal="distributed" vertical="center"/>
    </xf>
    <xf numFmtId="0" fontId="37" fillId="6" borderId="46" xfId="0" applyFont="1" applyFill="1" applyBorder="1" applyAlignment="1">
      <alignment horizontal="distributed" vertical="center"/>
    </xf>
    <xf numFmtId="179" fontId="6" fillId="0" borderId="67" xfId="0" applyNumberFormat="1" applyFont="1" applyBorder="1" applyAlignment="1">
      <alignment horizontal="right" vertical="center"/>
    </xf>
    <xf numFmtId="179" fontId="6" fillId="0" borderId="12" xfId="0" applyNumberFormat="1" applyFont="1" applyBorder="1" applyAlignment="1">
      <alignment horizontal="right" vertical="center"/>
    </xf>
    <xf numFmtId="179" fontId="6" fillId="0" borderId="51" xfId="0" applyNumberFormat="1" applyFont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66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3" fillId="0" borderId="38" xfId="0" applyFont="1" applyBorder="1" applyAlignment="1">
      <alignment horizontal="left" vertical="center" wrapText="1"/>
    </xf>
    <xf numFmtId="0" fontId="33" fillId="0" borderId="39" xfId="0" applyFont="1" applyBorder="1" applyAlignment="1">
      <alignment horizontal="left" vertical="center" wrapText="1"/>
    </xf>
    <xf numFmtId="0" fontId="33" fillId="0" borderId="56" xfId="0" applyFont="1" applyBorder="1" applyAlignment="1">
      <alignment horizontal="left" vertical="center" wrapText="1"/>
    </xf>
    <xf numFmtId="0" fontId="33" fillId="0" borderId="17" xfId="0" applyFont="1" applyBorder="1" applyAlignment="1">
      <alignment horizontal="left" vertical="center" wrapText="1"/>
    </xf>
    <xf numFmtId="0" fontId="33" fillId="0" borderId="5" xfId="0" applyFont="1" applyBorder="1" applyAlignment="1">
      <alignment horizontal="left" vertical="center" wrapText="1"/>
    </xf>
    <xf numFmtId="0" fontId="33" fillId="0" borderId="18" xfId="0" applyFont="1" applyBorder="1" applyAlignment="1">
      <alignment horizontal="left" vertical="center" wrapText="1"/>
    </xf>
    <xf numFmtId="0" fontId="40" fillId="0" borderId="11" xfId="0" applyFont="1" applyBorder="1" applyAlignment="1">
      <alignment horizontal="left" vertical="top" wrapText="1"/>
    </xf>
    <xf numFmtId="0" fontId="40" fillId="0" borderId="12" xfId="0" applyFont="1" applyBorder="1" applyAlignment="1">
      <alignment horizontal="left" vertical="top" wrapText="1"/>
    </xf>
    <xf numFmtId="0" fontId="40" fillId="0" borderId="13" xfId="0" applyFont="1" applyBorder="1" applyAlignment="1">
      <alignment horizontal="left" vertical="top" wrapText="1"/>
    </xf>
    <xf numFmtId="0" fontId="40" fillId="0" borderId="30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40" fillId="0" borderId="35" xfId="0" applyFont="1" applyBorder="1" applyAlignment="1">
      <alignment horizontal="left" vertical="top" wrapText="1"/>
    </xf>
    <xf numFmtId="0" fontId="40" fillId="0" borderId="98" xfId="0" applyFont="1" applyBorder="1" applyAlignment="1">
      <alignment horizontal="left" vertical="top" wrapText="1"/>
    </xf>
    <xf numFmtId="0" fontId="40" fillId="0" borderId="99" xfId="0" applyFont="1" applyBorder="1" applyAlignment="1">
      <alignment horizontal="left" vertical="top" wrapText="1"/>
    </xf>
    <xf numFmtId="0" fontId="40" fillId="0" borderId="100" xfId="0" applyFont="1" applyBorder="1" applyAlignment="1">
      <alignment horizontal="left" vertical="top" wrapText="1"/>
    </xf>
    <xf numFmtId="0" fontId="49" fillId="0" borderId="57" xfId="0" applyFont="1" applyBorder="1" applyAlignment="1">
      <alignment vertical="center" wrapText="1"/>
    </xf>
    <xf numFmtId="0" fontId="49" fillId="0" borderId="39" xfId="0" applyFont="1" applyBorder="1" applyAlignment="1">
      <alignment vertical="center" wrapText="1"/>
    </xf>
    <xf numFmtId="0" fontId="49" fillId="0" borderId="40" xfId="0" applyFont="1" applyBorder="1" applyAlignment="1">
      <alignment vertical="center" wrapText="1"/>
    </xf>
    <xf numFmtId="0" fontId="49" fillId="0" borderId="51" xfId="0" applyFont="1" applyBorder="1" applyAlignment="1">
      <alignment vertical="center" wrapText="1"/>
    </xf>
    <xf numFmtId="0" fontId="49" fillId="0" borderId="0" xfId="0" applyFont="1" applyAlignment="1">
      <alignment vertical="center" wrapText="1"/>
    </xf>
    <xf numFmtId="0" fontId="49" fillId="0" borderId="42" xfId="0" applyFont="1" applyBorder="1" applyAlignment="1">
      <alignment vertical="center" wrapText="1"/>
    </xf>
    <xf numFmtId="0" fontId="49" fillId="0" borderId="51" xfId="0" applyFont="1" applyBorder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9" fillId="0" borderId="42" xfId="0" applyFont="1" applyBorder="1" applyAlignment="1">
      <alignment horizontal="left" vertical="center"/>
    </xf>
    <xf numFmtId="0" fontId="49" fillId="0" borderId="58" xfId="0" applyFont="1" applyBorder="1" applyAlignment="1">
      <alignment horizontal="left" vertical="center"/>
    </xf>
    <xf numFmtId="0" fontId="49" fillId="0" borderId="46" xfId="0" applyFont="1" applyBorder="1" applyAlignment="1">
      <alignment horizontal="left" vertical="center"/>
    </xf>
    <xf numFmtId="0" fontId="49" fillId="0" borderId="47" xfId="0" applyFont="1" applyBorder="1" applyAlignment="1">
      <alignment horizontal="left" vertical="center"/>
    </xf>
    <xf numFmtId="0" fontId="37" fillId="6" borderId="39" xfId="0" applyFont="1" applyFill="1" applyBorder="1" applyAlignment="1">
      <alignment horizontal="center" vertical="center"/>
    </xf>
    <xf numFmtId="0" fontId="37" fillId="6" borderId="0" xfId="0" applyFont="1" applyFill="1" applyAlignment="1">
      <alignment horizontal="center" vertical="center"/>
    </xf>
    <xf numFmtId="0" fontId="37" fillId="6" borderId="46" xfId="0" applyFont="1" applyFill="1" applyBorder="1" applyAlignment="1">
      <alignment horizontal="center" vertical="center"/>
    </xf>
    <xf numFmtId="0" fontId="37" fillId="6" borderId="39" xfId="0" applyFont="1" applyFill="1" applyBorder="1" applyAlignment="1">
      <alignment horizontal="right" vertical="center"/>
    </xf>
    <xf numFmtId="0" fontId="37" fillId="6" borderId="0" xfId="0" applyFont="1" applyFill="1" applyAlignment="1">
      <alignment horizontal="right" vertical="center"/>
    </xf>
    <xf numFmtId="0" fontId="37" fillId="6" borderId="46" xfId="0" applyFont="1" applyFill="1" applyBorder="1" applyAlignment="1">
      <alignment horizontal="right" vertical="center"/>
    </xf>
    <xf numFmtId="184" fontId="3" fillId="6" borderId="39" xfId="0" applyNumberFormat="1" applyFont="1" applyFill="1" applyBorder="1" applyAlignment="1">
      <alignment horizontal="left" vertical="center"/>
    </xf>
    <xf numFmtId="184" fontId="3" fillId="6" borderId="56" xfId="0" applyNumberFormat="1" applyFont="1" applyFill="1" applyBorder="1" applyAlignment="1">
      <alignment horizontal="left" vertical="center"/>
    </xf>
    <xf numFmtId="184" fontId="3" fillId="6" borderId="0" xfId="0" applyNumberFormat="1" applyFont="1" applyFill="1" applyAlignment="1">
      <alignment horizontal="left" vertical="center"/>
    </xf>
    <xf numFmtId="184" fontId="3" fillId="6" borderId="35" xfId="0" applyNumberFormat="1" applyFont="1" applyFill="1" applyBorder="1" applyAlignment="1">
      <alignment horizontal="left" vertical="center"/>
    </xf>
    <xf numFmtId="184" fontId="3" fillId="6" borderId="46" xfId="0" applyNumberFormat="1" applyFont="1" applyFill="1" applyBorder="1" applyAlignment="1">
      <alignment horizontal="left" vertical="center"/>
    </xf>
    <xf numFmtId="184" fontId="3" fillId="6" borderId="48" xfId="0" applyNumberFormat="1" applyFont="1" applyFill="1" applyBorder="1" applyAlignment="1">
      <alignment horizontal="left" vertical="center"/>
    </xf>
    <xf numFmtId="0" fontId="3" fillId="0" borderId="95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3" fillId="0" borderId="44" xfId="0" applyFont="1" applyBorder="1" applyAlignment="1">
      <alignment horizontal="right" vertical="center"/>
    </xf>
    <xf numFmtId="0" fontId="3" fillId="0" borderId="65" xfId="0" applyFont="1" applyBorder="1" applyAlignment="1">
      <alignment horizontal="right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90" xfId="0" applyFont="1" applyFill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38" fontId="6" fillId="0" borderId="44" xfId="1" applyFont="1" applyFill="1" applyBorder="1" applyAlignment="1">
      <alignment horizontal="right" vertical="center"/>
    </xf>
    <xf numFmtId="38" fontId="6" fillId="0" borderId="94" xfId="1" applyFont="1" applyFill="1" applyBorder="1" applyAlignment="1">
      <alignment horizontal="right" vertical="center"/>
    </xf>
    <xf numFmtId="38" fontId="6" fillId="0" borderId="78" xfId="1" applyFont="1" applyFill="1" applyBorder="1" applyAlignment="1">
      <alignment horizontal="right" vertical="center"/>
    </xf>
    <xf numFmtId="38" fontId="6" fillId="0" borderId="93" xfId="1" applyFont="1" applyFill="1" applyBorder="1" applyAlignment="1">
      <alignment horizontal="right" vertical="center"/>
    </xf>
    <xf numFmtId="0" fontId="3" fillId="0" borderId="101" xfId="0" applyFont="1" applyBorder="1" applyAlignment="1">
      <alignment horizontal="left" vertical="center"/>
    </xf>
    <xf numFmtId="0" fontId="3" fillId="0" borderId="102" xfId="0" applyFont="1" applyBorder="1" applyAlignment="1">
      <alignment horizontal="left" vertical="center"/>
    </xf>
    <xf numFmtId="0" fontId="3" fillId="0" borderId="103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78" xfId="0" applyFont="1" applyBorder="1" applyAlignment="1">
      <alignment horizontal="right" vertical="center"/>
    </xf>
    <xf numFmtId="0" fontId="3" fillId="0" borderId="79" xfId="0" applyFont="1" applyBorder="1" applyAlignment="1">
      <alignment horizontal="right" vertical="center"/>
    </xf>
    <xf numFmtId="0" fontId="3" fillId="6" borderId="12" xfId="0" applyFont="1" applyFill="1" applyBorder="1" applyAlignment="1">
      <alignment horizontal="distributed" vertical="center" shrinkToFit="1"/>
    </xf>
    <xf numFmtId="0" fontId="3" fillId="6" borderId="0" xfId="0" applyFont="1" applyFill="1" applyAlignment="1">
      <alignment horizontal="distributed" vertical="center" shrinkToFit="1"/>
    </xf>
    <xf numFmtId="0" fontId="3" fillId="6" borderId="5" xfId="0" applyFont="1" applyFill="1" applyBorder="1" applyAlignment="1">
      <alignment horizontal="distributed" vertical="center" shrinkToFit="1"/>
    </xf>
    <xf numFmtId="0" fontId="3" fillId="6" borderId="89" xfId="0" applyFont="1" applyFill="1" applyBorder="1" applyAlignment="1">
      <alignment horizontal="center" vertical="center"/>
    </xf>
    <xf numFmtId="179" fontId="6" fillId="0" borderId="58" xfId="0" applyNumberFormat="1" applyFont="1" applyBorder="1" applyAlignment="1">
      <alignment horizontal="right" vertical="center"/>
    </xf>
    <xf numFmtId="179" fontId="6" fillId="0" borderId="46" xfId="0" applyNumberFormat="1" applyFont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" fillId="6" borderId="39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46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187" fontId="36" fillId="0" borderId="38" xfId="0" applyNumberFormat="1" applyFont="1" applyBorder="1" applyAlignment="1">
      <alignment horizontal="center" vertical="center"/>
    </xf>
    <xf numFmtId="187" fontId="36" fillId="0" borderId="39" xfId="0" applyNumberFormat="1" applyFont="1" applyBorder="1" applyAlignment="1">
      <alignment horizontal="center" vertical="center"/>
    </xf>
    <xf numFmtId="187" fontId="36" fillId="0" borderId="40" xfId="0" applyNumberFormat="1" applyFont="1" applyBorder="1" applyAlignment="1">
      <alignment horizontal="center" vertical="center"/>
    </xf>
    <xf numFmtId="187" fontId="36" fillId="0" borderId="30" xfId="0" applyNumberFormat="1" applyFont="1" applyBorder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187" fontId="36" fillId="0" borderId="42" xfId="0" applyNumberFormat="1" applyFont="1" applyBorder="1" applyAlignment="1">
      <alignment horizontal="center" vertical="center"/>
    </xf>
    <xf numFmtId="187" fontId="36" fillId="0" borderId="45" xfId="0" applyNumberFormat="1" applyFont="1" applyBorder="1" applyAlignment="1">
      <alignment horizontal="center" vertical="center"/>
    </xf>
    <xf numFmtId="187" fontId="36" fillId="0" borderId="46" xfId="0" applyNumberFormat="1" applyFont="1" applyBorder="1" applyAlignment="1">
      <alignment horizontal="center" vertical="center"/>
    </xf>
    <xf numFmtId="187" fontId="36" fillId="0" borderId="47" xfId="0" applyNumberFormat="1" applyFont="1" applyBorder="1" applyAlignment="1">
      <alignment horizontal="center" vertical="center"/>
    </xf>
    <xf numFmtId="0" fontId="3" fillId="6" borderId="11" xfId="0" applyFont="1" applyFill="1" applyBorder="1" applyAlignment="1">
      <alignment horizontal="distributed" vertical="center"/>
    </xf>
    <xf numFmtId="0" fontId="3" fillId="6" borderId="12" xfId="0" applyFont="1" applyFill="1" applyBorder="1" applyAlignment="1">
      <alignment horizontal="distributed" vertical="center"/>
    </xf>
    <xf numFmtId="0" fontId="3" fillId="6" borderId="30" xfId="0" applyFont="1" applyFill="1" applyBorder="1" applyAlignment="1">
      <alignment horizontal="distributed" vertical="center"/>
    </xf>
    <xf numFmtId="0" fontId="3" fillId="6" borderId="0" xfId="0" applyFont="1" applyFill="1" applyAlignment="1">
      <alignment horizontal="distributed" vertical="center"/>
    </xf>
    <xf numFmtId="0" fontId="3" fillId="6" borderId="17" xfId="0" applyFont="1" applyFill="1" applyBorder="1" applyAlignment="1">
      <alignment horizontal="distributed" vertical="center"/>
    </xf>
    <xf numFmtId="0" fontId="3" fillId="6" borderId="12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6" borderId="35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/>
    </xf>
    <xf numFmtId="0" fontId="3" fillId="6" borderId="7" xfId="0" applyFont="1" applyFill="1" applyBorder="1" applyAlignment="1">
      <alignment horizontal="distributed" vertical="center"/>
    </xf>
    <xf numFmtId="0" fontId="3" fillId="6" borderId="8" xfId="0" applyFont="1" applyFill="1" applyBorder="1" applyAlignment="1">
      <alignment horizontal="distributed" vertical="center"/>
    </xf>
    <xf numFmtId="184" fontId="3" fillId="6" borderId="12" xfId="0" applyNumberFormat="1" applyFont="1" applyFill="1" applyBorder="1" applyAlignment="1">
      <alignment horizontal="left" vertical="center"/>
    </xf>
    <xf numFmtId="184" fontId="3" fillId="6" borderId="13" xfId="0" applyNumberFormat="1" applyFont="1" applyFill="1" applyBorder="1" applyAlignment="1">
      <alignment horizontal="left" vertical="center"/>
    </xf>
    <xf numFmtId="184" fontId="3" fillId="6" borderId="5" xfId="0" applyNumberFormat="1" applyFont="1" applyFill="1" applyBorder="1" applyAlignment="1">
      <alignment horizontal="left" vertical="center"/>
    </xf>
    <xf numFmtId="184" fontId="3" fillId="6" borderId="18" xfId="0" applyNumberFormat="1" applyFont="1" applyFill="1" applyBorder="1" applyAlignment="1">
      <alignment horizontal="left" vertical="center"/>
    </xf>
    <xf numFmtId="181" fontId="3" fillId="0" borderId="8" xfId="0" applyNumberFormat="1" applyFont="1" applyBorder="1" applyAlignment="1">
      <alignment horizontal="right" vertical="center" shrinkToFit="1"/>
    </xf>
    <xf numFmtId="181" fontId="3" fillId="0" borderId="9" xfId="0" applyNumberFormat="1" applyFont="1" applyBorder="1" applyAlignment="1">
      <alignment horizontal="right" vertical="center" shrinkToFit="1"/>
    </xf>
    <xf numFmtId="0" fontId="3" fillId="6" borderId="18" xfId="0" applyFont="1" applyFill="1" applyBorder="1" applyAlignment="1">
      <alignment horizontal="center" vertical="center"/>
    </xf>
    <xf numFmtId="184" fontId="3" fillId="8" borderId="12" xfId="0" applyNumberFormat="1" applyFont="1" applyFill="1" applyBorder="1" applyAlignment="1">
      <alignment horizontal="center" vertical="center" shrinkToFit="1"/>
    </xf>
    <xf numFmtId="184" fontId="3" fillId="8" borderId="13" xfId="0" applyNumberFormat="1" applyFont="1" applyFill="1" applyBorder="1" applyAlignment="1">
      <alignment horizontal="center" vertical="center" shrinkToFit="1"/>
    </xf>
    <xf numFmtId="184" fontId="3" fillId="8" borderId="0" xfId="0" applyNumberFormat="1" applyFont="1" applyFill="1" applyAlignment="1">
      <alignment horizontal="center" vertical="center" shrinkToFit="1"/>
    </xf>
    <xf numFmtId="184" fontId="3" fillId="8" borderId="35" xfId="0" applyNumberFormat="1" applyFont="1" applyFill="1" applyBorder="1" applyAlignment="1">
      <alignment horizontal="center" vertical="center" shrinkToFit="1"/>
    </xf>
    <xf numFmtId="184" fontId="3" fillId="8" borderId="5" xfId="0" applyNumberFormat="1" applyFont="1" applyFill="1" applyBorder="1" applyAlignment="1">
      <alignment horizontal="center" vertical="center" shrinkToFit="1"/>
    </xf>
    <xf numFmtId="184" fontId="3" fillId="8" borderId="18" xfId="0" applyNumberFormat="1" applyFont="1" applyFill="1" applyBorder="1" applyAlignment="1">
      <alignment horizontal="center" vertical="center" shrinkToFit="1"/>
    </xf>
    <xf numFmtId="183" fontId="3" fillId="0" borderId="11" xfId="0" applyNumberFormat="1" applyFont="1" applyBorder="1" applyAlignment="1">
      <alignment horizontal="center" vertical="center" shrinkToFit="1"/>
    </xf>
    <xf numFmtId="183" fontId="3" fillId="0" borderId="12" xfId="0" applyNumberFormat="1" applyFont="1" applyBorder="1" applyAlignment="1">
      <alignment horizontal="center" vertical="center" shrinkToFit="1"/>
    </xf>
    <xf numFmtId="183" fontId="3" fillId="0" borderId="30" xfId="0" applyNumberFormat="1" applyFont="1" applyBorder="1" applyAlignment="1">
      <alignment horizontal="center" vertical="center" shrinkToFit="1"/>
    </xf>
    <xf numFmtId="183" fontId="3" fillId="0" borderId="0" xfId="0" applyNumberFormat="1" applyFont="1" applyAlignment="1">
      <alignment horizontal="center" vertical="center" shrinkToFit="1"/>
    </xf>
    <xf numFmtId="183" fontId="3" fillId="0" borderId="17" xfId="0" applyNumberFormat="1" applyFont="1" applyBorder="1" applyAlignment="1">
      <alignment horizontal="center" vertical="center" shrinkToFit="1"/>
    </xf>
    <xf numFmtId="183" fontId="3" fillId="0" borderId="5" xfId="0" applyNumberFormat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181" fontId="3" fillId="0" borderId="52" xfId="0" applyNumberFormat="1" applyFont="1" applyBorder="1" applyAlignment="1">
      <alignment horizontal="right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3" fillId="6" borderId="13" xfId="0" applyFont="1" applyFill="1" applyBorder="1" applyAlignment="1">
      <alignment horizontal="center" vertical="center" shrinkToFit="1"/>
    </xf>
    <xf numFmtId="0" fontId="3" fillId="6" borderId="35" xfId="0" applyFont="1" applyFill="1" applyBorder="1" applyAlignment="1">
      <alignment horizontal="center" vertical="center" shrinkToFit="1"/>
    </xf>
    <xf numFmtId="0" fontId="3" fillId="6" borderId="59" xfId="0" applyFont="1" applyFill="1" applyBorder="1" applyAlignment="1">
      <alignment horizontal="center" vertical="center" shrinkToFit="1"/>
    </xf>
    <xf numFmtId="0" fontId="3" fillId="6" borderId="62" xfId="0" applyFont="1" applyFill="1" applyBorder="1" applyAlignment="1">
      <alignment horizontal="center" vertical="center" shrinkToFit="1"/>
    </xf>
    <xf numFmtId="0" fontId="3" fillId="6" borderId="64" xfId="0" applyFont="1" applyFill="1" applyBorder="1" applyAlignment="1">
      <alignment horizontal="center" vertical="center" shrinkToFit="1"/>
    </xf>
    <xf numFmtId="0" fontId="3" fillId="6" borderId="60" xfId="0" applyFont="1" applyFill="1" applyBorder="1" applyAlignment="1">
      <alignment horizontal="center" vertical="center" shrinkToFit="1"/>
    </xf>
    <xf numFmtId="0" fontId="3" fillId="6" borderId="61" xfId="0" applyFont="1" applyFill="1" applyBorder="1" applyAlignment="1">
      <alignment horizontal="center" vertical="center" shrinkToFit="1"/>
    </xf>
    <xf numFmtId="0" fontId="3" fillId="6" borderId="36" xfId="0" applyFont="1" applyFill="1" applyBorder="1" applyAlignment="1">
      <alignment horizontal="center" vertical="center" textRotation="255"/>
    </xf>
    <xf numFmtId="0" fontId="3" fillId="6" borderId="37" xfId="0" applyFont="1" applyFill="1" applyBorder="1" applyAlignment="1">
      <alignment horizontal="center" vertical="center" textRotation="255"/>
    </xf>
    <xf numFmtId="0" fontId="3" fillId="6" borderId="41" xfId="0" applyFont="1" applyFill="1" applyBorder="1" applyAlignment="1">
      <alignment horizontal="center" vertical="center" textRotation="255"/>
    </xf>
    <xf numFmtId="0" fontId="3" fillId="6" borderId="7" xfId="0" applyFont="1" applyFill="1" applyBorder="1" applyAlignment="1">
      <alignment horizontal="center" vertical="center" textRotation="255"/>
    </xf>
    <xf numFmtId="0" fontId="3" fillId="6" borderId="43" xfId="0" applyFont="1" applyFill="1" applyBorder="1" applyAlignment="1">
      <alignment horizontal="center" vertical="center" textRotation="255"/>
    </xf>
    <xf numFmtId="0" fontId="3" fillId="6" borderId="44" xfId="0" applyFont="1" applyFill="1" applyBorder="1" applyAlignment="1">
      <alignment horizontal="center" vertical="center" textRotation="255"/>
    </xf>
    <xf numFmtId="0" fontId="35" fillId="6" borderId="11" xfId="0" applyFont="1" applyFill="1" applyBorder="1" applyAlignment="1">
      <alignment horizontal="center" vertical="center" wrapText="1"/>
    </xf>
    <xf numFmtId="0" fontId="35" fillId="6" borderId="12" xfId="0" applyFont="1" applyFill="1" applyBorder="1" applyAlignment="1">
      <alignment horizontal="center" vertical="center" wrapText="1"/>
    </xf>
    <xf numFmtId="0" fontId="35" fillId="6" borderId="13" xfId="0" applyFont="1" applyFill="1" applyBorder="1" applyAlignment="1">
      <alignment horizontal="center" vertical="center" wrapText="1"/>
    </xf>
    <xf numFmtId="0" fontId="35" fillId="6" borderId="30" xfId="0" applyFont="1" applyFill="1" applyBorder="1" applyAlignment="1">
      <alignment horizontal="center" vertical="center" wrapText="1"/>
    </xf>
    <xf numFmtId="0" fontId="35" fillId="6" borderId="0" xfId="0" applyFont="1" applyFill="1" applyAlignment="1">
      <alignment horizontal="center" vertical="center" wrapText="1"/>
    </xf>
    <xf numFmtId="0" fontId="35" fillId="6" borderId="35" xfId="0" applyFont="1" applyFill="1" applyBorder="1" applyAlignment="1">
      <alignment horizontal="center" vertical="center" wrapText="1"/>
    </xf>
    <xf numFmtId="0" fontId="35" fillId="6" borderId="17" xfId="0" applyFont="1" applyFill="1" applyBorder="1" applyAlignment="1">
      <alignment horizontal="center" vertical="center" wrapText="1"/>
    </xf>
    <xf numFmtId="0" fontId="35" fillId="6" borderId="5" xfId="0" applyFont="1" applyFill="1" applyBorder="1" applyAlignment="1">
      <alignment horizontal="center" vertical="center" wrapText="1"/>
    </xf>
    <xf numFmtId="0" fontId="35" fillId="6" borderId="18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6" fillId="0" borderId="30" xfId="0" applyFont="1" applyBorder="1" applyAlignment="1">
      <alignment horizontal="left" vertical="center" wrapText="1" shrinkToFit="1"/>
    </xf>
    <xf numFmtId="0" fontId="6" fillId="0" borderId="0" xfId="0" applyFont="1" applyAlignment="1">
      <alignment horizontal="left" vertical="center" wrapText="1" shrinkToFit="1"/>
    </xf>
    <xf numFmtId="0" fontId="6" fillId="0" borderId="35" xfId="0" applyFont="1" applyBorder="1" applyAlignment="1">
      <alignment horizontal="left" vertical="center" wrapText="1" shrinkToFit="1"/>
    </xf>
    <xf numFmtId="0" fontId="6" fillId="0" borderId="17" xfId="0" applyFont="1" applyBorder="1" applyAlignment="1">
      <alignment horizontal="left" vertical="center" wrapText="1" shrinkToFit="1"/>
    </xf>
    <xf numFmtId="0" fontId="6" fillId="0" borderId="5" xfId="0" applyFont="1" applyBorder="1" applyAlignment="1">
      <alignment horizontal="left" vertical="center" wrapText="1" shrinkToFit="1"/>
    </xf>
    <xf numFmtId="0" fontId="6" fillId="0" borderId="18" xfId="0" applyFont="1" applyBorder="1" applyAlignment="1">
      <alignment horizontal="left" vertical="center" wrapText="1" shrinkToFit="1"/>
    </xf>
    <xf numFmtId="0" fontId="31" fillId="0" borderId="0" xfId="0" applyFont="1" applyAlignment="1">
      <alignment horizontal="left" vertical="center" shrinkToFit="1"/>
    </xf>
    <xf numFmtId="0" fontId="31" fillId="0" borderId="5" xfId="0" applyFont="1" applyBorder="1" applyAlignment="1">
      <alignment horizontal="left" vertical="center" shrinkToFit="1"/>
    </xf>
    <xf numFmtId="0" fontId="3" fillId="0" borderId="3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5" fillId="0" borderId="30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17" xfId="0" applyFont="1" applyBorder="1" applyAlignment="1">
      <alignment horizontal="left" vertical="center"/>
    </xf>
    <xf numFmtId="0" fontId="35" fillId="0" borderId="5" xfId="0" applyFont="1" applyBorder="1" applyAlignment="1">
      <alignment horizontal="left" vertical="center"/>
    </xf>
    <xf numFmtId="0" fontId="35" fillId="0" borderId="30" xfId="0" applyFont="1" applyBorder="1">
      <alignment vertical="center"/>
    </xf>
    <xf numFmtId="0" fontId="35" fillId="0" borderId="0" xfId="0" applyFont="1">
      <alignment vertical="center"/>
    </xf>
    <xf numFmtId="0" fontId="31" fillId="0" borderId="0" xfId="0" applyFont="1" applyAlignment="1">
      <alignment vertical="center" shrinkToFit="1"/>
    </xf>
    <xf numFmtId="0" fontId="35" fillId="0" borderId="0" xfId="0" applyFont="1" applyAlignment="1">
      <alignment horizontal="right" vertical="center"/>
    </xf>
    <xf numFmtId="14" fontId="31" fillId="0" borderId="0" xfId="0" applyNumberFormat="1" applyFont="1" applyAlignment="1">
      <alignment horizontal="left" vertical="center" indent="1" shrinkToFit="1"/>
    </xf>
    <xf numFmtId="14" fontId="31" fillId="0" borderId="35" xfId="0" applyNumberFormat="1" applyFont="1" applyBorder="1" applyAlignment="1">
      <alignment horizontal="left" vertical="center" indent="1" shrinkToFit="1"/>
    </xf>
    <xf numFmtId="0" fontId="35" fillId="0" borderId="30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5" fillId="0" borderId="30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0" fillId="0" borderId="0" xfId="0" applyFont="1" applyAlignment="1">
      <alignment horizontal="left" shrinkToFit="1"/>
    </xf>
    <xf numFmtId="0" fontId="30" fillId="0" borderId="35" xfId="0" applyFont="1" applyBorder="1" applyAlignment="1">
      <alignment horizontal="left" shrinkToFit="1"/>
    </xf>
    <xf numFmtId="0" fontId="38" fillId="0" borderId="0" xfId="0" applyFont="1" applyAlignment="1">
      <alignment horizontal="left" vertical="center" shrinkToFit="1"/>
    </xf>
    <xf numFmtId="0" fontId="38" fillId="0" borderId="35" xfId="0" applyFont="1" applyBorder="1" applyAlignment="1">
      <alignment horizontal="left" vertical="center" shrinkToFit="1"/>
    </xf>
    <xf numFmtId="0" fontId="31" fillId="0" borderId="0" xfId="0" applyFont="1" applyAlignment="1">
      <alignment horizontal="left" vertical="center"/>
    </xf>
    <xf numFmtId="186" fontId="3" fillId="0" borderId="0" xfId="0" applyNumberFormat="1" applyFont="1">
      <alignment vertical="center"/>
    </xf>
    <xf numFmtId="186" fontId="32" fillId="0" borderId="0" xfId="0" applyNumberFormat="1" applyFont="1" applyAlignment="1"/>
    <xf numFmtId="0" fontId="36" fillId="0" borderId="0" xfId="0" applyFont="1" applyAlignment="1">
      <alignment horizontal="center" vertical="center"/>
    </xf>
    <xf numFmtId="0" fontId="39" fillId="0" borderId="0" xfId="0" applyFont="1">
      <alignment vertical="center"/>
    </xf>
    <xf numFmtId="186" fontId="3" fillId="0" borderId="0" xfId="0" applyNumberFormat="1" applyFont="1" applyAlignment="1">
      <alignment horizontal="center" vertical="center"/>
    </xf>
    <xf numFmtId="0" fontId="24" fillId="3" borderId="9" xfId="0" applyFont="1" applyFill="1" applyBorder="1" applyAlignment="1">
      <alignment horizontal="distributed" vertical="center"/>
    </xf>
    <xf numFmtId="0" fontId="24" fillId="3" borderId="7" xfId="0" applyFont="1" applyFill="1" applyBorder="1" applyAlignment="1">
      <alignment horizontal="left" vertical="center" indent="1"/>
    </xf>
    <xf numFmtId="185" fontId="48" fillId="5" borderId="7" xfId="0" applyNumberFormat="1" applyFont="1" applyFill="1" applyBorder="1" applyAlignment="1">
      <alignment horizontal="right" vertical="center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horizontal="center" vertical="center"/>
      <protection locked="0"/>
    </xf>
    <xf numFmtId="0" fontId="24" fillId="3" borderId="9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35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35" xfId="0" applyFont="1" applyBorder="1" applyAlignment="1">
      <alignment horizontal="right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176" fontId="12" fillId="4" borderId="8" xfId="0" applyNumberFormat="1" applyFont="1" applyFill="1" applyBorder="1" applyAlignment="1" applyProtection="1">
      <alignment horizontal="center" vertical="center"/>
      <protection locked="0"/>
    </xf>
    <xf numFmtId="176" fontId="12" fillId="4" borderId="9" xfId="0" applyNumberFormat="1" applyFont="1" applyFill="1" applyBorder="1" applyAlignment="1" applyProtection="1">
      <alignment horizontal="center" vertical="center"/>
      <protection locked="0"/>
    </xf>
    <xf numFmtId="176" fontId="12" fillId="4" borderId="10" xfId="0" applyNumberFormat="1" applyFont="1" applyFill="1" applyBorder="1" applyAlignment="1" applyProtection="1">
      <alignment horizontal="center" vertical="center"/>
      <protection locked="0"/>
    </xf>
    <xf numFmtId="177" fontId="12" fillId="7" borderId="8" xfId="0" applyNumberFormat="1" applyFont="1" applyFill="1" applyBorder="1" applyAlignment="1" applyProtection="1">
      <alignment horizontal="right" vertical="center"/>
      <protection locked="0"/>
    </xf>
    <xf numFmtId="177" fontId="12" fillId="7" borderId="9" xfId="0" applyNumberFormat="1" applyFont="1" applyFill="1" applyBorder="1" applyAlignment="1" applyProtection="1">
      <alignment horizontal="right" vertical="center"/>
      <protection locked="0"/>
    </xf>
    <xf numFmtId="177" fontId="12" fillId="7" borderId="10" xfId="0" applyNumberFormat="1" applyFont="1" applyFill="1" applyBorder="1" applyAlignment="1" applyProtection="1">
      <alignment horizontal="right" vertical="center"/>
      <protection locked="0"/>
    </xf>
    <xf numFmtId="49" fontId="48" fillId="4" borderId="8" xfId="0" applyNumberFormat="1" applyFont="1" applyFill="1" applyBorder="1" applyAlignment="1" applyProtection="1">
      <alignment horizontal="center" vertical="center"/>
      <protection locked="0"/>
    </xf>
    <xf numFmtId="49" fontId="12" fillId="4" borderId="9" xfId="0" applyNumberFormat="1" applyFont="1" applyFill="1" applyBorder="1" applyAlignment="1" applyProtection="1">
      <alignment horizontal="center" vertical="center"/>
      <protection locked="0"/>
    </xf>
    <xf numFmtId="49" fontId="12" fillId="4" borderId="10" xfId="0" applyNumberFormat="1" applyFont="1" applyFill="1" applyBorder="1" applyAlignment="1" applyProtection="1">
      <alignment horizontal="center" vertical="center"/>
      <protection locked="0"/>
    </xf>
    <xf numFmtId="185" fontId="12" fillId="4" borderId="7" xfId="0" applyNumberFormat="1" applyFont="1" applyFill="1" applyBorder="1" applyAlignment="1" applyProtection="1">
      <alignment horizontal="right" vertical="center"/>
      <protection locked="0"/>
    </xf>
    <xf numFmtId="0" fontId="24" fillId="3" borderId="11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176" fontId="48" fillId="4" borderId="7" xfId="0" applyNumberFormat="1" applyFont="1" applyFill="1" applyBorder="1" applyAlignment="1" applyProtection="1">
      <alignment horizontal="center" vertical="center"/>
      <protection locked="0"/>
    </xf>
    <xf numFmtId="0" fontId="24" fillId="3" borderId="68" xfId="0" applyFont="1" applyFill="1" applyBorder="1" applyAlignment="1">
      <alignment horizontal="center" vertical="center"/>
    </xf>
    <xf numFmtId="0" fontId="24" fillId="3" borderId="69" xfId="0" applyFont="1" applyFill="1" applyBorder="1" applyAlignment="1">
      <alignment horizontal="center" vertical="center"/>
    </xf>
    <xf numFmtId="0" fontId="24" fillId="3" borderId="70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3" fillId="4" borderId="7" xfId="0" applyFont="1" applyFill="1" applyBorder="1" applyAlignment="1" applyProtection="1">
      <alignment horizontal="left" vertical="center" indent="1" shrinkToFit="1"/>
      <protection locked="0"/>
    </xf>
    <xf numFmtId="185" fontId="48" fillId="4" borderId="7" xfId="0" applyNumberFormat="1" applyFont="1" applyFill="1" applyBorder="1" applyAlignment="1" applyProtection="1">
      <alignment horizontal="right" vertical="center"/>
      <protection locked="0"/>
    </xf>
    <xf numFmtId="185" fontId="48" fillId="0" borderId="7" xfId="0" applyNumberFormat="1" applyFont="1" applyBorder="1" applyAlignment="1">
      <alignment horizontal="right" vertical="center"/>
    </xf>
    <xf numFmtId="0" fontId="13" fillId="4" borderId="11" xfId="0" applyFont="1" applyFill="1" applyBorder="1" applyAlignment="1" applyProtection="1">
      <alignment horizontal="left" vertical="center" shrinkToFit="1"/>
      <protection locked="0"/>
    </xf>
    <xf numFmtId="0" fontId="13" fillId="4" borderId="12" xfId="0" applyFont="1" applyFill="1" applyBorder="1" applyAlignment="1" applyProtection="1">
      <alignment horizontal="left" vertical="center" shrinkToFit="1"/>
      <protection locked="0"/>
    </xf>
    <xf numFmtId="180" fontId="13" fillId="4" borderId="11" xfId="0" applyNumberFormat="1" applyFont="1" applyFill="1" applyBorder="1" applyAlignment="1" applyProtection="1">
      <alignment horizontal="right" vertical="center" shrinkToFit="1"/>
      <protection locked="0"/>
    </xf>
    <xf numFmtId="180" fontId="13" fillId="4" borderId="12" xfId="0" applyNumberFormat="1" applyFont="1" applyFill="1" applyBorder="1" applyAlignment="1" applyProtection="1">
      <alignment horizontal="right" vertical="center" shrinkToFit="1"/>
      <protection locked="0"/>
    </xf>
    <xf numFmtId="0" fontId="13" fillId="4" borderId="8" xfId="0" applyFont="1" applyFill="1" applyBorder="1" applyAlignment="1" applyProtection="1">
      <alignment horizontal="left" vertical="center" shrinkToFit="1"/>
      <protection locked="0"/>
    </xf>
    <xf numFmtId="0" fontId="13" fillId="4" borderId="9" xfId="0" applyFont="1" applyFill="1" applyBorder="1" applyAlignment="1" applyProtection="1">
      <alignment horizontal="left" vertical="center" shrinkToFit="1"/>
      <protection locked="0"/>
    </xf>
    <xf numFmtId="180" fontId="13" fillId="4" borderId="8" xfId="0" applyNumberFormat="1" applyFont="1" applyFill="1" applyBorder="1" applyAlignment="1" applyProtection="1">
      <alignment horizontal="right" vertical="center" shrinkToFit="1"/>
      <protection locked="0"/>
    </xf>
    <xf numFmtId="180" fontId="13" fillId="4" borderId="9" xfId="0" applyNumberFormat="1" applyFont="1" applyFill="1" applyBorder="1" applyAlignment="1" applyProtection="1">
      <alignment horizontal="right" vertical="center" shrinkToFit="1"/>
      <protection locked="0"/>
    </xf>
    <xf numFmtId="0" fontId="46" fillId="3" borderId="9" xfId="0" applyFont="1" applyFill="1" applyBorder="1" applyAlignment="1">
      <alignment horizontal="distributed" vertical="center"/>
    </xf>
    <xf numFmtId="0" fontId="47" fillId="3" borderId="9" xfId="0" applyFont="1" applyFill="1" applyBorder="1" applyAlignment="1">
      <alignment horizontal="distributed" vertical="center"/>
    </xf>
    <xf numFmtId="0" fontId="24" fillId="0" borderId="9" xfId="0" applyFont="1" applyBorder="1" applyAlignment="1" applyProtection="1">
      <alignment horizontal="center" vertical="center" shrinkToFit="1"/>
      <protection locked="0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178" fontId="7" fillId="4" borderId="8" xfId="0" applyNumberFormat="1" applyFont="1" applyFill="1" applyBorder="1" applyAlignment="1">
      <alignment horizontal="center" vertical="center"/>
    </xf>
    <xf numFmtId="178" fontId="7" fillId="4" borderId="9" xfId="0" applyNumberFormat="1" applyFont="1" applyFill="1" applyBorder="1" applyAlignment="1">
      <alignment horizontal="center" vertical="center"/>
    </xf>
    <xf numFmtId="178" fontId="7" fillId="4" borderId="10" xfId="0" applyNumberFormat="1" applyFont="1" applyFill="1" applyBorder="1" applyAlignment="1">
      <alignment horizontal="center" vertical="center"/>
    </xf>
    <xf numFmtId="0" fontId="12" fillId="4" borderId="11" xfId="0" applyFont="1" applyFill="1" applyBorder="1" applyAlignment="1" applyProtection="1">
      <alignment horizontal="center" vertical="center"/>
      <protection locked="0"/>
    </xf>
    <xf numFmtId="0" fontId="12" fillId="4" borderId="12" xfId="0" applyFont="1" applyFill="1" applyBorder="1" applyAlignment="1" applyProtection="1">
      <alignment horizontal="center" vertical="center"/>
      <protection locked="0"/>
    </xf>
    <xf numFmtId="0" fontId="26" fillId="0" borderId="10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49" fontId="12" fillId="4" borderId="13" xfId="0" applyNumberFormat="1" applyFont="1" applyFill="1" applyBorder="1" applyAlignment="1" applyProtection="1">
      <alignment horizontal="center" vertical="center"/>
      <protection locked="0"/>
    </xf>
    <xf numFmtId="49" fontId="12" fillId="4" borderId="31" xfId="0" applyNumberFormat="1" applyFont="1" applyFill="1" applyBorder="1" applyAlignment="1" applyProtection="1">
      <alignment horizontal="center" vertical="center"/>
      <protection locked="0"/>
    </xf>
    <xf numFmtId="0" fontId="13" fillId="4" borderId="8" xfId="0" applyFont="1" applyFill="1" applyBorder="1" applyAlignment="1" applyProtection="1">
      <alignment horizontal="center" vertical="center" shrinkToFit="1"/>
      <protection locked="0"/>
    </xf>
    <xf numFmtId="0" fontId="13" fillId="4" borderId="9" xfId="0" applyFont="1" applyFill="1" applyBorder="1" applyAlignment="1" applyProtection="1">
      <alignment horizontal="center" vertical="center" shrinkToFit="1"/>
      <protection locked="0"/>
    </xf>
    <xf numFmtId="0" fontId="13" fillId="0" borderId="9" xfId="0" applyFont="1" applyBorder="1" applyAlignment="1">
      <alignment horizontal="center" vertical="center" shrinkToFit="1"/>
    </xf>
    <xf numFmtId="49" fontId="13" fillId="4" borderId="9" xfId="0" applyNumberFormat="1" applyFont="1" applyFill="1" applyBorder="1" applyAlignment="1" applyProtection="1">
      <alignment horizontal="center" vertical="center" shrinkToFit="1"/>
      <protection locked="0"/>
    </xf>
    <xf numFmtId="49" fontId="13" fillId="4" borderId="10" xfId="0" applyNumberFormat="1" applyFont="1" applyFill="1" applyBorder="1" applyAlignment="1" applyProtection="1">
      <alignment horizontal="center" vertical="center" shrinkToFit="1"/>
      <protection locked="0"/>
    </xf>
    <xf numFmtId="0" fontId="0" fillId="3" borderId="7" xfId="0" applyFill="1" applyBorder="1" applyAlignment="1">
      <alignment horizontal="left" vertical="center" indent="1"/>
    </xf>
    <xf numFmtId="185" fontId="12" fillId="0" borderId="8" xfId="0" applyNumberFormat="1" applyFont="1" applyBorder="1" applyAlignment="1">
      <alignment horizontal="right" vertical="center" shrinkToFit="1"/>
    </xf>
    <xf numFmtId="185" fontId="12" fillId="0" borderId="9" xfId="0" applyNumberFormat="1" applyFont="1" applyBorder="1" applyAlignment="1">
      <alignment horizontal="right" vertical="center" shrinkToFit="1"/>
    </xf>
    <xf numFmtId="185" fontId="12" fillId="0" borderId="10" xfId="0" applyNumberFormat="1" applyFont="1" applyBorder="1" applyAlignment="1">
      <alignment horizontal="right" vertical="center" shrinkToFit="1"/>
    </xf>
    <xf numFmtId="0" fontId="13" fillId="4" borderId="11" xfId="0" applyFont="1" applyFill="1" applyBorder="1" applyAlignment="1" applyProtection="1">
      <alignment horizontal="center" vertical="center" shrinkToFit="1"/>
      <protection locked="0"/>
    </xf>
    <xf numFmtId="0" fontId="13" fillId="4" borderId="12" xfId="0" applyFont="1" applyFill="1" applyBorder="1" applyAlignment="1" applyProtection="1">
      <alignment horizontal="center" vertical="center" shrinkToFit="1"/>
      <protection locked="0"/>
    </xf>
    <xf numFmtId="0" fontId="24" fillId="3" borderId="9" xfId="0" applyFont="1" applyFill="1" applyBorder="1" applyAlignment="1">
      <alignment horizontal="left" vertical="center"/>
    </xf>
    <xf numFmtId="0" fontId="24" fillId="3" borderId="10" xfId="0" applyFont="1" applyFill="1" applyBorder="1" applyAlignment="1">
      <alignment horizontal="left" vertical="center"/>
    </xf>
    <xf numFmtId="181" fontId="13" fillId="4" borderId="11" xfId="0" applyNumberFormat="1" applyFont="1" applyFill="1" applyBorder="1" applyAlignment="1" applyProtection="1">
      <alignment horizontal="right" vertical="center" shrinkToFit="1"/>
      <protection locked="0"/>
    </xf>
    <xf numFmtId="181" fontId="13" fillId="4" borderId="12" xfId="0" applyNumberFormat="1" applyFont="1" applyFill="1" applyBorder="1" applyAlignment="1" applyProtection="1">
      <alignment horizontal="right" vertical="center" shrinkToFit="1"/>
      <protection locked="0"/>
    </xf>
    <xf numFmtId="56" fontId="13" fillId="4" borderId="7" xfId="0" applyNumberFormat="1" applyFont="1" applyFill="1" applyBorder="1" applyAlignment="1" applyProtection="1">
      <alignment horizontal="center" vertical="center" shrinkToFit="1"/>
      <protection locked="0"/>
    </xf>
    <xf numFmtId="185" fontId="12" fillId="0" borderId="8" xfId="0" applyNumberFormat="1" applyFont="1" applyBorder="1" applyAlignment="1">
      <alignment horizontal="right" vertical="center"/>
    </xf>
    <xf numFmtId="185" fontId="12" fillId="0" borderId="9" xfId="0" applyNumberFormat="1" applyFont="1" applyBorder="1" applyAlignment="1">
      <alignment horizontal="right" vertical="center"/>
    </xf>
    <xf numFmtId="185" fontId="12" fillId="0" borderId="10" xfId="0" applyNumberFormat="1" applyFont="1" applyBorder="1" applyAlignment="1">
      <alignment horizontal="right" vertical="center"/>
    </xf>
    <xf numFmtId="185" fontId="12" fillId="0" borderId="7" xfId="0" applyNumberFormat="1" applyFont="1" applyBorder="1" applyAlignment="1">
      <alignment horizontal="right" vertical="center"/>
    </xf>
    <xf numFmtId="181" fontId="13" fillId="4" borderId="8" xfId="0" applyNumberFormat="1" applyFont="1" applyFill="1" applyBorder="1" applyAlignment="1" applyProtection="1">
      <alignment horizontal="right" vertical="center" shrinkToFit="1"/>
      <protection locked="0"/>
    </xf>
    <xf numFmtId="181" fontId="13" fillId="4" borderId="9" xfId="0" applyNumberFormat="1" applyFont="1" applyFill="1" applyBorder="1" applyAlignment="1" applyProtection="1">
      <alignment horizontal="right" vertical="center" shrinkToFit="1"/>
      <protection locked="0"/>
    </xf>
    <xf numFmtId="181" fontId="0" fillId="0" borderId="9" xfId="0" applyNumberFormat="1" applyBorder="1" applyAlignment="1">
      <alignment horizontal="distributed" vertical="center"/>
    </xf>
    <xf numFmtId="181" fontId="0" fillId="0" borderId="9" xfId="0" applyNumberFormat="1" applyBorder="1" applyAlignment="1">
      <alignment horizontal="left" vertical="center"/>
    </xf>
    <xf numFmtId="181" fontId="0" fillId="0" borderId="10" xfId="0" applyNumberFormat="1" applyBorder="1" applyAlignment="1">
      <alignment horizontal="left" vertical="center"/>
    </xf>
    <xf numFmtId="181" fontId="0" fillId="0" borderId="9" xfId="0" applyNumberFormat="1" applyBorder="1" applyAlignment="1">
      <alignment horizontal="center" vertical="center"/>
    </xf>
    <xf numFmtId="6" fontId="13" fillId="0" borderId="10" xfId="0" applyNumberFormat="1" applyFont="1" applyBorder="1" applyAlignment="1">
      <alignment horizontal="center" vertical="center"/>
    </xf>
    <xf numFmtId="6" fontId="13" fillId="0" borderId="7" xfId="0" applyNumberFormat="1" applyFont="1" applyBorder="1" applyAlignment="1">
      <alignment horizontal="center" vertical="center"/>
    </xf>
    <xf numFmtId="0" fontId="24" fillId="3" borderId="9" xfId="0" applyFont="1" applyFill="1" applyBorder="1" applyAlignment="1">
      <alignment horizontal="left" vertical="center" justifyLastLine="1"/>
    </xf>
    <xf numFmtId="0" fontId="30" fillId="0" borderId="30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30" fillId="0" borderId="0" xfId="0" applyFont="1" applyAlignment="1">
      <alignment vertical="center" shrinkToFit="1"/>
    </xf>
    <xf numFmtId="0" fontId="30" fillId="0" borderId="35" xfId="0" applyFont="1" applyBorder="1" applyAlignment="1">
      <alignment vertical="center" shrinkToFit="1"/>
    </xf>
    <xf numFmtId="0" fontId="28" fillId="0" borderId="0" xfId="0" applyFont="1" applyAlignment="1">
      <alignment horizontal="left"/>
    </xf>
    <xf numFmtId="185" fontId="48" fillId="0" borderId="8" xfId="0" applyNumberFormat="1" applyFont="1" applyBorder="1" applyAlignment="1">
      <alignment horizontal="right" vertical="center"/>
    </xf>
    <xf numFmtId="185" fontId="48" fillId="0" borderId="9" xfId="0" applyNumberFormat="1" applyFont="1" applyBorder="1" applyAlignment="1">
      <alignment horizontal="right" vertical="center"/>
    </xf>
    <xf numFmtId="185" fontId="48" fillId="0" borderId="10" xfId="0" applyNumberFormat="1" applyFont="1" applyBorder="1" applyAlignment="1">
      <alignment horizontal="right" vertical="center"/>
    </xf>
    <xf numFmtId="0" fontId="43" fillId="0" borderId="0" xfId="0" applyFont="1" applyAlignment="1">
      <alignment horizontal="left" vertical="center" wrapText="1" shrinkToFit="1"/>
    </xf>
    <xf numFmtId="0" fontId="43" fillId="0" borderId="0" xfId="0" applyFont="1" applyAlignment="1">
      <alignment horizontal="left" vertical="center" shrinkToFit="1"/>
    </xf>
    <xf numFmtId="0" fontId="31" fillId="0" borderId="7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35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8" xfId="0" applyFont="1" applyBorder="1" applyAlignment="1">
      <alignment horizontal="distributed" vertical="center" justifyLastLine="1"/>
    </xf>
    <xf numFmtId="0" fontId="31" fillId="0" borderId="9" xfId="0" applyFont="1" applyBorder="1" applyAlignment="1">
      <alignment horizontal="distributed" vertical="center" justifyLastLine="1"/>
    </xf>
    <xf numFmtId="0" fontId="31" fillId="0" borderId="10" xfId="0" applyFont="1" applyBorder="1" applyAlignment="1">
      <alignment horizontal="distributed" vertical="center" justifyLastLine="1"/>
    </xf>
    <xf numFmtId="0" fontId="31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182" fontId="36" fillId="0" borderId="38" xfId="0" applyNumberFormat="1" applyFont="1" applyBorder="1" applyAlignment="1">
      <alignment horizontal="center" vertical="center"/>
    </xf>
    <xf numFmtId="182" fontId="36" fillId="0" borderId="39" xfId="0" applyNumberFormat="1" applyFont="1" applyBorder="1" applyAlignment="1">
      <alignment horizontal="center" vertical="center"/>
    </xf>
    <xf numFmtId="182" fontId="36" fillId="0" borderId="40" xfId="0" applyNumberFormat="1" applyFont="1" applyBorder="1" applyAlignment="1">
      <alignment horizontal="center" vertical="center"/>
    </xf>
    <xf numFmtId="182" fontId="36" fillId="0" borderId="30" xfId="0" applyNumberFormat="1" applyFont="1" applyBorder="1" applyAlignment="1">
      <alignment horizontal="center" vertical="center"/>
    </xf>
    <xf numFmtId="182" fontId="36" fillId="0" borderId="0" xfId="0" applyNumberFormat="1" applyFont="1" applyAlignment="1">
      <alignment horizontal="center" vertical="center"/>
    </xf>
    <xf numFmtId="182" fontId="36" fillId="0" borderId="42" xfId="0" applyNumberFormat="1" applyFont="1" applyBorder="1" applyAlignment="1">
      <alignment horizontal="center" vertical="center"/>
    </xf>
    <xf numFmtId="182" fontId="36" fillId="0" borderId="45" xfId="0" applyNumberFormat="1" applyFont="1" applyBorder="1" applyAlignment="1">
      <alignment horizontal="center" vertical="center"/>
    </xf>
    <xf numFmtId="182" fontId="36" fillId="0" borderId="46" xfId="0" applyNumberFormat="1" applyFont="1" applyBorder="1" applyAlignment="1">
      <alignment horizontal="center" vertical="center"/>
    </xf>
    <xf numFmtId="182" fontId="36" fillId="0" borderId="47" xfId="0" applyNumberFormat="1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3" fillId="0" borderId="97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9" fillId="6" borderId="57" xfId="0" applyFont="1" applyFill="1" applyBorder="1" applyAlignment="1">
      <alignment horizontal="center" vertical="center" justifyLastLine="1"/>
    </xf>
    <xf numFmtId="0" fontId="39" fillId="6" borderId="39" xfId="0" applyFont="1" applyFill="1" applyBorder="1" applyAlignment="1">
      <alignment horizontal="center" vertical="center" justifyLastLine="1"/>
    </xf>
    <xf numFmtId="0" fontId="39" fillId="6" borderId="40" xfId="0" applyFont="1" applyFill="1" applyBorder="1" applyAlignment="1">
      <alignment horizontal="center" vertical="center" justifyLastLine="1"/>
    </xf>
    <xf numFmtId="0" fontId="39" fillId="6" borderId="51" xfId="0" applyFont="1" applyFill="1" applyBorder="1" applyAlignment="1">
      <alignment horizontal="center" vertical="center" justifyLastLine="1"/>
    </xf>
    <xf numFmtId="0" fontId="39" fillId="6" borderId="0" xfId="0" applyFont="1" applyFill="1" applyAlignment="1">
      <alignment horizontal="center" vertical="center" justifyLastLine="1"/>
    </xf>
    <xf numFmtId="0" fontId="39" fillId="6" borderId="42" xfId="0" applyFont="1" applyFill="1" applyBorder="1" applyAlignment="1">
      <alignment horizontal="center" vertical="center" justifyLastLine="1"/>
    </xf>
    <xf numFmtId="0" fontId="39" fillId="6" borderId="58" xfId="0" applyFont="1" applyFill="1" applyBorder="1" applyAlignment="1">
      <alignment horizontal="center" vertical="center" justifyLastLine="1"/>
    </xf>
    <xf numFmtId="0" fontId="39" fillId="6" borderId="46" xfId="0" applyFont="1" applyFill="1" applyBorder="1" applyAlignment="1">
      <alignment horizontal="center" vertical="center" justifyLastLine="1"/>
    </xf>
    <xf numFmtId="0" fontId="39" fillId="6" borderId="47" xfId="0" applyFont="1" applyFill="1" applyBorder="1" applyAlignment="1">
      <alignment horizontal="center" vertical="center" justifyLastLine="1"/>
    </xf>
    <xf numFmtId="0" fontId="3" fillId="6" borderId="78" xfId="0" applyFont="1" applyFill="1" applyBorder="1" applyAlignment="1">
      <alignment horizontal="center" vertical="center" shrinkToFit="1"/>
    </xf>
    <xf numFmtId="0" fontId="3" fillId="6" borderId="79" xfId="0" applyFont="1" applyFill="1" applyBorder="1" applyAlignment="1">
      <alignment horizontal="center" vertical="center" shrinkToFit="1"/>
    </xf>
    <xf numFmtId="0" fontId="3" fillId="6" borderId="7" xfId="0" applyFont="1" applyFill="1" applyBorder="1" applyAlignment="1">
      <alignment horizontal="center" vertical="center" shrinkToFit="1"/>
    </xf>
    <xf numFmtId="0" fontId="3" fillId="6" borderId="63" xfId="0" applyFont="1" applyFill="1" applyBorder="1" applyAlignment="1">
      <alignment horizontal="center" vertical="center" shrinkToFit="1"/>
    </xf>
    <xf numFmtId="0" fontId="3" fillId="6" borderId="57" xfId="0" applyFont="1" applyFill="1" applyBorder="1" applyAlignment="1">
      <alignment horizontal="center" vertical="center" shrinkToFit="1"/>
    </xf>
    <xf numFmtId="0" fontId="3" fillId="6" borderId="39" xfId="0" applyFont="1" applyFill="1" applyBorder="1" applyAlignment="1">
      <alignment horizontal="center" vertical="center" shrinkToFit="1"/>
    </xf>
    <xf numFmtId="0" fontId="3" fillId="6" borderId="56" xfId="0" applyFont="1" applyFill="1" applyBorder="1" applyAlignment="1">
      <alignment horizontal="center" vertical="center" shrinkToFit="1"/>
    </xf>
    <xf numFmtId="0" fontId="3" fillId="6" borderId="51" xfId="0" applyFont="1" applyFill="1" applyBorder="1" applyAlignment="1">
      <alignment horizontal="center" vertical="center" shrinkToFit="1"/>
    </xf>
    <xf numFmtId="0" fontId="3" fillId="6" borderId="37" xfId="0" applyFont="1" applyFill="1" applyBorder="1" applyAlignment="1">
      <alignment horizontal="center" vertical="center" shrinkToFit="1"/>
    </xf>
    <xf numFmtId="0" fontId="3" fillId="6" borderId="91" xfId="0" applyFont="1" applyFill="1" applyBorder="1" applyAlignment="1">
      <alignment horizontal="center" vertical="center" shrinkToFit="1"/>
    </xf>
    <xf numFmtId="0" fontId="3" fillId="6" borderId="92" xfId="0" applyFont="1" applyFill="1" applyBorder="1" applyAlignment="1">
      <alignment horizontal="center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30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35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left" vertical="center" shrinkToFit="1"/>
    </xf>
    <xf numFmtId="181" fontId="3" fillId="0" borderId="11" xfId="0" applyNumberFormat="1" applyFont="1" applyBorder="1" applyAlignment="1">
      <alignment horizontal="right" vertical="center" shrinkToFit="1"/>
    </xf>
    <xf numFmtId="181" fontId="3" fillId="0" borderId="12" xfId="0" applyNumberFormat="1" applyFont="1" applyBorder="1" applyAlignment="1">
      <alignment horizontal="right" vertical="center" shrinkToFit="1"/>
    </xf>
    <xf numFmtId="181" fontId="3" fillId="0" borderId="59" xfId="0" applyNumberFormat="1" applyFont="1" applyBorder="1" applyAlignment="1">
      <alignment horizontal="right" vertical="center" shrinkToFit="1"/>
    </xf>
    <xf numFmtId="181" fontId="3" fillId="0" borderId="30" xfId="0" applyNumberFormat="1" applyFont="1" applyBorder="1" applyAlignment="1">
      <alignment horizontal="right" vertical="center" shrinkToFit="1"/>
    </xf>
    <xf numFmtId="181" fontId="3" fillId="0" borderId="0" xfId="0" applyNumberFormat="1" applyFont="1" applyAlignment="1">
      <alignment horizontal="right" vertical="center" shrinkToFit="1"/>
    </xf>
    <xf numFmtId="181" fontId="3" fillId="0" borderId="62" xfId="0" applyNumberFormat="1" applyFont="1" applyBorder="1" applyAlignment="1">
      <alignment horizontal="right" vertical="center" shrinkToFit="1"/>
    </xf>
    <xf numFmtId="181" fontId="3" fillId="0" borderId="17" xfId="0" applyNumberFormat="1" applyFont="1" applyBorder="1" applyAlignment="1">
      <alignment horizontal="right" vertical="center" shrinkToFit="1"/>
    </xf>
    <xf numFmtId="181" fontId="3" fillId="0" borderId="5" xfId="0" applyNumberFormat="1" applyFont="1" applyBorder="1" applyAlignment="1">
      <alignment horizontal="right" vertical="center" shrinkToFit="1"/>
    </xf>
    <xf numFmtId="181" fontId="3" fillId="0" borderId="64" xfId="0" applyNumberFormat="1" applyFont="1" applyBorder="1" applyAlignment="1">
      <alignment horizontal="right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8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 shrinkToFit="1"/>
    </xf>
    <xf numFmtId="0" fontId="51" fillId="0" borderId="0" xfId="3" applyAlignment="1" applyProtection="1">
      <alignment horizontal="left" vertical="center"/>
      <protection locked="0"/>
    </xf>
    <xf numFmtId="0" fontId="0" fillId="3" borderId="7" xfId="0" applyFill="1" applyBorder="1" applyAlignment="1">
      <alignment horizontal="left" vertical="center" indent="1" shrinkToFit="1"/>
    </xf>
    <xf numFmtId="0" fontId="13" fillId="4" borderId="8" xfId="0" applyFont="1" applyFill="1" applyBorder="1" applyAlignment="1" applyProtection="1">
      <alignment horizontal="left" vertical="center" indent="1" shrinkToFit="1"/>
      <protection locked="0"/>
    </xf>
    <xf numFmtId="0" fontId="13" fillId="4" borderId="9" xfId="0" applyFont="1" applyFill="1" applyBorder="1" applyAlignment="1" applyProtection="1">
      <alignment horizontal="left" vertical="center" indent="1" shrinkToFit="1"/>
      <protection locked="0"/>
    </xf>
    <xf numFmtId="0" fontId="13" fillId="4" borderId="10" xfId="0" applyFont="1" applyFill="1" applyBorder="1" applyAlignment="1" applyProtection="1">
      <alignment horizontal="left" vertical="center" indent="1" shrinkToFit="1"/>
      <protection locked="0"/>
    </xf>
    <xf numFmtId="0" fontId="8" fillId="2" borderId="5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10" fillId="4" borderId="8" xfId="0" applyFont="1" applyFill="1" applyBorder="1" applyAlignment="1" applyProtection="1">
      <alignment horizontal="left" vertical="center" indent="1"/>
      <protection locked="0"/>
    </xf>
    <xf numFmtId="0" fontId="10" fillId="4" borderId="9" xfId="0" applyFont="1" applyFill="1" applyBorder="1" applyAlignment="1" applyProtection="1">
      <alignment horizontal="left" vertical="center" indent="1"/>
      <protection locked="0"/>
    </xf>
    <xf numFmtId="0" fontId="10" fillId="4" borderId="10" xfId="0" applyFont="1" applyFill="1" applyBorder="1" applyAlignment="1" applyProtection="1">
      <alignment horizontal="left" vertical="center" indent="1"/>
      <protection locked="0"/>
    </xf>
    <xf numFmtId="0" fontId="11" fillId="4" borderId="8" xfId="0" applyFont="1" applyFill="1" applyBorder="1" applyAlignment="1" applyProtection="1">
      <alignment horizontal="left" vertical="center" indent="1"/>
      <protection locked="0"/>
    </xf>
    <xf numFmtId="0" fontId="11" fillId="4" borderId="9" xfId="0" applyFont="1" applyFill="1" applyBorder="1" applyAlignment="1" applyProtection="1">
      <alignment horizontal="left" vertical="center" indent="1"/>
      <protection locked="0"/>
    </xf>
    <xf numFmtId="0" fontId="11" fillId="4" borderId="10" xfId="0" applyFont="1" applyFill="1" applyBorder="1" applyAlignment="1" applyProtection="1">
      <alignment horizontal="left" vertical="center" indent="1"/>
      <protection locked="0"/>
    </xf>
    <xf numFmtId="0" fontId="12" fillId="4" borderId="8" xfId="0" applyFont="1" applyFill="1" applyBorder="1" applyAlignment="1" applyProtection="1">
      <alignment horizontal="left" vertical="center" indent="1"/>
      <protection locked="0"/>
    </xf>
    <xf numFmtId="0" fontId="12" fillId="4" borderId="9" xfId="0" applyFont="1" applyFill="1" applyBorder="1" applyAlignment="1" applyProtection="1">
      <alignment horizontal="left" vertical="center" indent="1"/>
      <protection locked="0"/>
    </xf>
    <xf numFmtId="0" fontId="12" fillId="4" borderId="10" xfId="0" applyFont="1" applyFill="1" applyBorder="1" applyAlignment="1" applyProtection="1">
      <alignment horizontal="left" vertical="center" indent="1"/>
      <protection locked="0"/>
    </xf>
    <xf numFmtId="0" fontId="13" fillId="7" borderId="8" xfId="0" applyFont="1" applyFill="1" applyBorder="1" applyAlignment="1" applyProtection="1">
      <alignment horizontal="left" vertical="center" indent="1"/>
      <protection locked="0"/>
    </xf>
    <xf numFmtId="0" fontId="13" fillId="7" borderId="9" xfId="0" applyFont="1" applyFill="1" applyBorder="1" applyAlignment="1" applyProtection="1">
      <alignment horizontal="left" vertical="center" indent="1"/>
      <protection locked="0"/>
    </xf>
    <xf numFmtId="0" fontId="13" fillId="7" borderId="10" xfId="0" applyFont="1" applyFill="1" applyBorder="1" applyAlignment="1" applyProtection="1">
      <alignment horizontal="left" vertical="center" indent="1"/>
      <protection locked="0"/>
    </xf>
    <xf numFmtId="0" fontId="14" fillId="4" borderId="8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distributed" vertical="center" indent="1" shrinkToFit="1"/>
    </xf>
    <xf numFmtId="0" fontId="0" fillId="3" borderId="9" xfId="0" applyFill="1" applyBorder="1" applyAlignment="1">
      <alignment horizontal="distributed" vertical="center" indent="1" shrinkToFit="1"/>
    </xf>
    <xf numFmtId="0" fontId="0" fillId="3" borderId="10" xfId="0" applyFill="1" applyBorder="1" applyAlignment="1">
      <alignment horizontal="distributed" vertical="center" indent="1" shrinkToFit="1"/>
    </xf>
    <xf numFmtId="0" fontId="13" fillId="4" borderId="8" xfId="0" applyFont="1" applyFill="1" applyBorder="1" applyAlignment="1" applyProtection="1">
      <alignment horizontal="center" vertical="center"/>
      <protection locked="0"/>
    </xf>
    <xf numFmtId="0" fontId="13" fillId="4" borderId="9" xfId="0" applyFont="1" applyFill="1" applyBorder="1" applyAlignment="1" applyProtection="1">
      <alignment horizontal="center" vertical="center"/>
      <protection locked="0"/>
    </xf>
    <xf numFmtId="0" fontId="13" fillId="0" borderId="9" xfId="0" applyFont="1" applyBorder="1" applyAlignment="1">
      <alignment horizontal="center" vertical="center"/>
    </xf>
    <xf numFmtId="0" fontId="51" fillId="0" borderId="0" xfId="3" applyAlignment="1" applyProtection="1">
      <alignment horizontal="left" vertical="top" wrapText="1"/>
      <protection locked="0"/>
    </xf>
    <xf numFmtId="0" fontId="51" fillId="0" borderId="0" xfId="3" applyAlignment="1" applyProtection="1">
      <alignment horizontal="left" vertical="top"/>
      <protection locked="0"/>
    </xf>
    <xf numFmtId="0" fontId="13" fillId="0" borderId="9" xfId="0" applyFont="1" applyBorder="1" applyAlignment="1">
      <alignment horizontal="left" vertical="center"/>
    </xf>
    <xf numFmtId="0" fontId="12" fillId="4" borderId="9" xfId="0" applyFont="1" applyFill="1" applyBorder="1" applyAlignment="1" applyProtection="1">
      <alignment horizontal="center" vertical="center"/>
      <protection locked="0"/>
    </xf>
    <xf numFmtId="0" fontId="16" fillId="3" borderId="7" xfId="0" applyFont="1" applyFill="1" applyBorder="1" applyAlignment="1">
      <alignment horizontal="left" vertical="center" indent="1" shrinkToFit="1"/>
    </xf>
    <xf numFmtId="0" fontId="15" fillId="3" borderId="7" xfId="0" applyFont="1" applyFill="1" applyBorder="1" applyAlignment="1">
      <alignment horizontal="left" vertical="center" indent="1" shrinkToFit="1"/>
    </xf>
    <xf numFmtId="176" fontId="12" fillId="4" borderId="7" xfId="0" applyNumberFormat="1" applyFont="1" applyFill="1" applyBorder="1" applyAlignment="1" applyProtection="1">
      <alignment horizontal="left" vertical="center" indent="1"/>
      <protection locked="0"/>
    </xf>
    <xf numFmtId="0" fontId="0" fillId="3" borderId="11" xfId="0" applyFill="1" applyBorder="1" applyAlignment="1">
      <alignment horizontal="distributed" vertical="center" indent="1" shrinkToFit="1"/>
    </xf>
    <xf numFmtId="0" fontId="0" fillId="3" borderId="12" xfId="0" applyFill="1" applyBorder="1" applyAlignment="1">
      <alignment horizontal="distributed" vertical="center" indent="1" shrinkToFit="1"/>
    </xf>
    <xf numFmtId="0" fontId="0" fillId="3" borderId="13" xfId="0" applyFill="1" applyBorder="1" applyAlignment="1">
      <alignment horizontal="distributed" vertical="center" indent="1" shrinkToFit="1"/>
    </xf>
    <xf numFmtId="0" fontId="0" fillId="3" borderId="17" xfId="0" applyFill="1" applyBorder="1" applyAlignment="1">
      <alignment horizontal="distributed" vertical="center" indent="1" shrinkToFit="1"/>
    </xf>
    <xf numFmtId="0" fontId="0" fillId="3" borderId="5" xfId="0" applyFill="1" applyBorder="1" applyAlignment="1">
      <alignment horizontal="distributed" vertical="center" indent="1" shrinkToFit="1"/>
    </xf>
    <xf numFmtId="0" fontId="0" fillId="3" borderId="18" xfId="0" applyFill="1" applyBorder="1" applyAlignment="1">
      <alignment horizontal="distributed" vertical="center" indent="1" shrinkToFit="1"/>
    </xf>
    <xf numFmtId="0" fontId="24" fillId="0" borderId="9" xfId="0" applyFont="1" applyBorder="1" applyAlignment="1">
      <alignment horizontal="center" vertical="center" shrinkToFit="1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00000000-0005-0000-0000-000003000000}"/>
  </cellStyles>
  <dxfs count="103"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 tint="0.1499679555650502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 tint="0.14996795556505021"/>
        </patternFill>
      </fill>
    </dxf>
    <dxf>
      <fill>
        <patternFill>
          <bgColor theme="1"/>
        </patternFill>
      </fill>
    </dxf>
    <dxf>
      <font>
        <color auto="1"/>
      </font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 tint="0.1499679555650502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 tint="0.14996795556505021"/>
        </patternFill>
      </fill>
    </dxf>
    <dxf>
      <fill>
        <patternFill>
          <bgColor theme="1"/>
        </patternFill>
      </fill>
    </dxf>
    <dxf>
      <font>
        <color auto="1"/>
      </font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 tint="0.1499679555650502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 tint="0.14996795556505021"/>
        </patternFill>
      </fill>
    </dxf>
    <dxf>
      <fill>
        <patternFill>
          <bgColor theme="1"/>
        </patternFill>
      </fill>
    </dxf>
    <dxf>
      <font>
        <color auto="1"/>
      </font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 tint="0.14996795556505021"/>
        </patternFill>
      </fill>
    </dxf>
  </dxfs>
  <tableStyles count="0" defaultTableStyle="TableStyleMedium2" defaultPivotStyle="PivotStyleLight16"/>
  <colors>
    <mruColors>
      <color rgb="FFCC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I$18" lockText="1" noThreeD="1"/>
</file>

<file path=xl/ctrlProps/ctrlProp2.xml><?xml version="1.0" encoding="utf-8"?>
<formControlPr xmlns="http://schemas.microsoft.com/office/spreadsheetml/2009/9/main" objectType="CheckBox" fmlaLink="$J$18" lockText="1" noThreeD="1"/>
</file>

<file path=xl/ctrlProps/ctrlProp3.xml><?xml version="1.0" encoding="utf-8"?>
<formControlPr xmlns="http://schemas.microsoft.com/office/spreadsheetml/2009/9/main" objectType="CheckBox" fmlaLink="$K$18" lockText="1" noThreeD="1"/>
</file>

<file path=xl/ctrlProps/ctrlProp4.xml><?xml version="1.0" encoding="utf-8"?>
<formControlPr xmlns="http://schemas.microsoft.com/office/spreadsheetml/2009/9/main" objectType="CheckBox" fmlaLink="$L$18" lockText="1" noThreeD="1"/>
</file>

<file path=xl/ctrlProps/ctrlProp5.xml><?xml version="1.0" encoding="utf-8"?>
<formControlPr xmlns="http://schemas.microsoft.com/office/spreadsheetml/2009/9/main" objectType="CheckBox" fmlaLink="$M$18" lockText="1" noThreeD="1"/>
</file>

<file path=xl/ctrlProps/ctrlProp6.xml><?xml version="1.0" encoding="utf-8"?>
<formControlPr xmlns="http://schemas.microsoft.com/office/spreadsheetml/2009/9/main" objectType="CheckBox" fmlaLink="$N$18" lockText="1" noThreeD="1"/>
</file>

<file path=xl/ctrlProps/ctrlProp7.xml><?xml version="1.0" encoding="utf-8"?>
<formControlPr xmlns="http://schemas.microsoft.com/office/spreadsheetml/2009/9/main" objectType="CheckBox" fmlaLink="$O$18" lockText="1" noThreeD="1"/>
</file>

<file path=xl/ctrlProps/ctrlProp8.xml><?xml version="1.0" encoding="utf-8"?>
<formControlPr xmlns="http://schemas.microsoft.com/office/spreadsheetml/2009/9/main" objectType="CheckBox" fmlaLink="$P$18" lockText="1" noThreeD="1"/>
</file>

<file path=xl/ctrlProps/ctrlProp9.xml><?xml version="1.0" encoding="utf-8"?>
<formControlPr xmlns="http://schemas.microsoft.com/office/spreadsheetml/2009/9/main" objectType="CheckBox" fmlaLink="$Q$18" lockText="1" noThreeD="1"/>
</file>

<file path=xl/ctrlProps/ctrlProp10.xml><?xml version="1.0" encoding="utf-8"?>
<formControlPr xmlns="http://schemas.microsoft.com/office/spreadsheetml/2009/9/main" objectType="CheckBox" fmlaLink="$R$18" lockText="1" noThreeD="1"/>
</file>

<file path=xl/ctrlProps/ctrlProp11.xml><?xml version="1.0" encoding="utf-8"?>
<formControlPr xmlns="http://schemas.microsoft.com/office/spreadsheetml/2009/9/main" objectType="CheckBox" fmlaLink="$S$18" lockText="1" noThreeD="1"/>
</file>

<file path=xl/ctrlProps/ctrlProp12.xml><?xml version="1.0" encoding="utf-8"?>
<formControlPr xmlns="http://schemas.microsoft.com/office/spreadsheetml/2009/9/main" objectType="CheckBox" fmlaLink="$T$18" lockText="1" noThreeD="1"/>
</file>

<file path=xl/ctrlProps/ctrlProp13.xml><?xml version="1.0" encoding="utf-8"?>
<formControlPr xmlns="http://schemas.microsoft.com/office/spreadsheetml/2009/9/main" objectType="CheckBox" fmlaLink="$U$18" lockText="1" noThreeD="1"/>
</file>

<file path=xl/ctrlProps/ctrlProp14.xml><?xml version="1.0" encoding="utf-8"?>
<formControlPr xmlns="http://schemas.microsoft.com/office/spreadsheetml/2009/9/main" objectType="CheckBox" fmlaLink="$V$18" lockText="1" noThreeD="1"/>
</file>

<file path=xl/ctrlProps/ctrlProp15.xml><?xml version="1.0" encoding="utf-8"?>
<formControlPr xmlns="http://schemas.microsoft.com/office/spreadsheetml/2009/9/main" objectType="CheckBox" fmlaLink="$W$18" lockText="1" noThreeD="1"/>
</file>

<file path=xl/ctrlProps/ctrlProp16.xml><?xml version="1.0" encoding="utf-8"?>
<formControlPr xmlns="http://schemas.microsoft.com/office/spreadsheetml/2009/9/main" objectType="CheckBox" fmlaLink="$X$18" lockText="1" noThreeD="1"/>
</file>

<file path=xl/ctrlProps/ctrlProp17.xml><?xml version="1.0" encoding="utf-8"?>
<formControlPr xmlns="http://schemas.microsoft.com/office/spreadsheetml/2009/9/main" objectType="CheckBox" fmlaLink="$Y$18" lockText="1" noThreeD="1"/>
</file>

<file path=xl/ctrlProps/ctrlProp18.xml><?xml version="1.0" encoding="utf-8"?>
<formControlPr xmlns="http://schemas.microsoft.com/office/spreadsheetml/2009/9/main" objectType="CheckBox" fmlaLink="$Z$18" lockText="1" noThreeD="1"/>
</file>

<file path=xl/ctrlProps/ctrlProp19.xml><?xml version="1.0" encoding="utf-8"?>
<formControlPr xmlns="http://schemas.microsoft.com/office/spreadsheetml/2009/9/main" objectType="CheckBox" fmlaLink="$AB$18" lockText="1" noThreeD="1"/>
</file>

<file path=xl/ctrlProps/ctrlProp20.xml><?xml version="1.0" encoding="utf-8"?>
<formControlPr xmlns="http://schemas.microsoft.com/office/spreadsheetml/2009/9/main" objectType="CheckBox" fmlaLink="$AA$18" lockText="1" noThreeD="1"/>
</file>

<file path=xl/ctrlProps/ctrlProp21.xml><?xml version="1.0" encoding="utf-8"?>
<formControlPr xmlns="http://schemas.microsoft.com/office/spreadsheetml/2009/9/main" objectType="CheckBox" fmlaLink="$AC$18" lockText="1" noThreeD="1"/>
</file>

<file path=xl/ctrlProps/ctrlProp22.xml><?xml version="1.0" encoding="utf-8"?>
<formControlPr xmlns="http://schemas.microsoft.com/office/spreadsheetml/2009/9/main" objectType="CheckBox" fmlaLink="$AD$18" lockText="1" noThreeD="1"/>
</file>

<file path=xl/ctrlProps/ctrlProp23.xml><?xml version="1.0" encoding="utf-8"?>
<formControlPr xmlns="http://schemas.microsoft.com/office/spreadsheetml/2009/9/main" objectType="CheckBox" fmlaLink="$AE$18" lockText="1" noThreeD="1"/>
</file>

<file path=xl/ctrlProps/ctrlProp24.xml><?xml version="1.0" encoding="utf-8"?>
<formControlPr xmlns="http://schemas.microsoft.com/office/spreadsheetml/2009/9/main" objectType="CheckBox" fmlaLink="$AF$18" lockText="1" noThreeD="1"/>
</file>

<file path=xl/ctrlProps/ctrlProp25.xml><?xml version="1.0" encoding="utf-8"?>
<formControlPr xmlns="http://schemas.microsoft.com/office/spreadsheetml/2009/9/main" objectType="CheckBox" fmlaLink="$AG$18" lockText="1" noThreeD="1"/>
</file>

<file path=xl/ctrlProps/ctrlProp26.xml><?xml version="1.0" encoding="utf-8"?>
<formControlPr xmlns="http://schemas.microsoft.com/office/spreadsheetml/2009/9/main" objectType="CheckBox" fmlaLink="$AH$18" lockText="1" noThreeD="1"/>
</file>

<file path=xl/ctrlProps/ctrlProp27.xml><?xml version="1.0" encoding="utf-8"?>
<formControlPr xmlns="http://schemas.microsoft.com/office/spreadsheetml/2009/9/main" objectType="CheckBox" fmlaLink="$AI$18" lockText="1" noThreeD="1"/>
</file>

<file path=xl/ctrlProps/ctrlProp28.xml><?xml version="1.0" encoding="utf-8"?>
<formControlPr xmlns="http://schemas.microsoft.com/office/spreadsheetml/2009/9/main" objectType="CheckBox" fmlaLink="$AJ$18" lockText="1" noThreeD="1"/>
</file>

<file path=xl/ctrlProps/ctrlProp29.xml><?xml version="1.0" encoding="utf-8"?>
<formControlPr xmlns="http://schemas.microsoft.com/office/spreadsheetml/2009/9/main" objectType="CheckBox" fmlaLink="$AK$18" lockText="1" noThreeD="1"/>
</file>

<file path=xl/ctrlProps/ctrlProp30.xml><?xml version="1.0" encoding="utf-8"?>
<formControlPr xmlns="http://schemas.microsoft.com/office/spreadsheetml/2009/9/main" objectType="Radio" checked="Checked" firstButton="1" fmlaLink="$C$19" lockText="1" noThreeD="1"/>
</file>

<file path=xl/ctrlProps/ctrlProp31.xml><?xml version="1.0" encoding="utf-8"?>
<formControlPr xmlns="http://schemas.microsoft.com/office/spreadsheetml/2009/9/main" objectType="Radio" lockText="1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Radio" checked="Checked" firstButton="1" fmlaLink="$EG$9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Radio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Radio" checked="Checked" firstButton="1" fmlaLink="$EG$9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Radio" lockText="1" noThreeD="1"/>
</file>

<file path=xl/ctrlProps/ctrlProp44.xml><?xml version="1.0" encoding="utf-8"?>
<formControlPr xmlns="http://schemas.microsoft.com/office/spreadsheetml/2009/9/main" objectType="Radio" lockText="1" noThreeD="1"/>
</file>

<file path=xl/ctrlProps/ctrlProp45.xml><?xml version="1.0" encoding="utf-8"?>
<formControlPr xmlns="http://schemas.microsoft.com/office/spreadsheetml/2009/9/main" objectType="Radio" lockText="1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Radio" checked="Checked" firstButton="1" fmlaLink="$EG$9" lockText="1" noThreeD="1"/>
</file>

<file path=xl/ctrlProps/ctrlProp49.xml><?xml version="1.0" encoding="utf-8"?>
<formControlPr xmlns="http://schemas.microsoft.com/office/spreadsheetml/2009/9/main" objectType="Radio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5</xdr:row>
      <xdr:rowOff>47625</xdr:rowOff>
    </xdr:from>
    <xdr:to>
      <xdr:col>3</xdr:col>
      <xdr:colOff>400050</xdr:colOff>
      <xdr:row>5</xdr:row>
      <xdr:rowOff>200025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14450" y="1190625"/>
          <a:ext cx="228600" cy="152400"/>
        </a:xfrm>
        <a:prstGeom prst="rect">
          <a:avLst/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171450</xdr:colOff>
      <xdr:row>6</xdr:row>
      <xdr:rowOff>57150</xdr:rowOff>
    </xdr:from>
    <xdr:to>
      <xdr:col>3</xdr:col>
      <xdr:colOff>400050</xdr:colOff>
      <xdr:row>6</xdr:row>
      <xdr:rowOff>209550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314450" y="1428750"/>
          <a:ext cx="228600" cy="152400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438150</xdr:colOff>
      <xdr:row>20</xdr:row>
      <xdr:rowOff>9525</xdr:rowOff>
    </xdr:from>
    <xdr:to>
      <xdr:col>9</xdr:col>
      <xdr:colOff>561975</xdr:colOff>
      <xdr:row>28</xdr:row>
      <xdr:rowOff>95250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38150" y="4581525"/>
          <a:ext cx="5381625" cy="1914525"/>
        </a:xfrm>
        <a:prstGeom prst="bracketPair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16</xdr:row>
          <xdr:rowOff>0</xdr:rowOff>
        </xdr:from>
        <xdr:to>
          <xdr:col>8</xdr:col>
          <xdr:colOff>180975</xdr:colOff>
          <xdr:row>16</xdr:row>
          <xdr:rowOff>171450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16</xdr:row>
          <xdr:rowOff>0</xdr:rowOff>
        </xdr:from>
        <xdr:to>
          <xdr:col>9</xdr:col>
          <xdr:colOff>180975</xdr:colOff>
          <xdr:row>16</xdr:row>
          <xdr:rowOff>171450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16</xdr:row>
          <xdr:rowOff>0</xdr:rowOff>
        </xdr:from>
        <xdr:to>
          <xdr:col>10</xdr:col>
          <xdr:colOff>180975</xdr:colOff>
          <xdr:row>16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16</xdr:row>
          <xdr:rowOff>0</xdr:rowOff>
        </xdr:from>
        <xdr:to>
          <xdr:col>11</xdr:col>
          <xdr:colOff>190500</xdr:colOff>
          <xdr:row>16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16</xdr:row>
          <xdr:rowOff>0</xdr:rowOff>
        </xdr:from>
        <xdr:to>
          <xdr:col>12</xdr:col>
          <xdr:colOff>190500</xdr:colOff>
          <xdr:row>16</xdr:row>
          <xdr:rowOff>171450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16</xdr:row>
          <xdr:rowOff>0</xdr:rowOff>
        </xdr:from>
        <xdr:to>
          <xdr:col>13</xdr:col>
          <xdr:colOff>190500</xdr:colOff>
          <xdr:row>16</xdr:row>
          <xdr:rowOff>171450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16</xdr:row>
          <xdr:rowOff>0</xdr:rowOff>
        </xdr:from>
        <xdr:to>
          <xdr:col>14</xdr:col>
          <xdr:colOff>190500</xdr:colOff>
          <xdr:row>16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16</xdr:row>
          <xdr:rowOff>0</xdr:rowOff>
        </xdr:from>
        <xdr:to>
          <xdr:col>15</xdr:col>
          <xdr:colOff>190500</xdr:colOff>
          <xdr:row>16</xdr:row>
          <xdr:rowOff>171450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16</xdr:row>
          <xdr:rowOff>0</xdr:rowOff>
        </xdr:from>
        <xdr:to>
          <xdr:col>16</xdr:col>
          <xdr:colOff>180975</xdr:colOff>
          <xdr:row>16</xdr:row>
          <xdr:rowOff>171450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16</xdr:row>
          <xdr:rowOff>0</xdr:rowOff>
        </xdr:from>
        <xdr:to>
          <xdr:col>17</xdr:col>
          <xdr:colOff>190500</xdr:colOff>
          <xdr:row>16</xdr:row>
          <xdr:rowOff>171450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16</xdr:row>
          <xdr:rowOff>0</xdr:rowOff>
        </xdr:from>
        <xdr:to>
          <xdr:col>18</xdr:col>
          <xdr:colOff>190500</xdr:colOff>
          <xdr:row>16</xdr:row>
          <xdr:rowOff>171450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16</xdr:row>
          <xdr:rowOff>0</xdr:rowOff>
        </xdr:from>
        <xdr:to>
          <xdr:col>19</xdr:col>
          <xdr:colOff>190500</xdr:colOff>
          <xdr:row>16</xdr:row>
          <xdr:rowOff>171450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16</xdr:row>
          <xdr:rowOff>0</xdr:rowOff>
        </xdr:from>
        <xdr:to>
          <xdr:col>20</xdr:col>
          <xdr:colOff>190500</xdr:colOff>
          <xdr:row>16</xdr:row>
          <xdr:rowOff>171450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16</xdr:row>
          <xdr:rowOff>0</xdr:rowOff>
        </xdr:from>
        <xdr:to>
          <xdr:col>21</xdr:col>
          <xdr:colOff>190500</xdr:colOff>
          <xdr:row>16</xdr:row>
          <xdr:rowOff>171450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16</xdr:row>
          <xdr:rowOff>0</xdr:rowOff>
        </xdr:from>
        <xdr:to>
          <xdr:col>22</xdr:col>
          <xdr:colOff>180975</xdr:colOff>
          <xdr:row>16</xdr:row>
          <xdr:rowOff>171450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16</xdr:row>
          <xdr:rowOff>0</xdr:rowOff>
        </xdr:from>
        <xdr:to>
          <xdr:col>23</xdr:col>
          <xdr:colOff>180975</xdr:colOff>
          <xdr:row>16</xdr:row>
          <xdr:rowOff>171450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16</xdr:row>
          <xdr:rowOff>0</xdr:rowOff>
        </xdr:from>
        <xdr:to>
          <xdr:col>24</xdr:col>
          <xdr:colOff>190500</xdr:colOff>
          <xdr:row>16</xdr:row>
          <xdr:rowOff>171450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16</xdr:row>
          <xdr:rowOff>0</xdr:rowOff>
        </xdr:from>
        <xdr:to>
          <xdr:col>25</xdr:col>
          <xdr:colOff>190500</xdr:colOff>
          <xdr:row>16</xdr:row>
          <xdr:rowOff>171450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</xdr:colOff>
          <xdr:row>16</xdr:row>
          <xdr:rowOff>0</xdr:rowOff>
        </xdr:from>
        <xdr:to>
          <xdr:col>27</xdr:col>
          <xdr:colOff>190500</xdr:colOff>
          <xdr:row>16</xdr:row>
          <xdr:rowOff>171450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</xdr:colOff>
          <xdr:row>16</xdr:row>
          <xdr:rowOff>0</xdr:rowOff>
        </xdr:from>
        <xdr:to>
          <xdr:col>26</xdr:col>
          <xdr:colOff>190500</xdr:colOff>
          <xdr:row>16</xdr:row>
          <xdr:rowOff>171450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16</xdr:row>
          <xdr:rowOff>0</xdr:rowOff>
        </xdr:from>
        <xdr:to>
          <xdr:col>28</xdr:col>
          <xdr:colOff>190500</xdr:colOff>
          <xdr:row>16</xdr:row>
          <xdr:rowOff>171450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</xdr:colOff>
          <xdr:row>16</xdr:row>
          <xdr:rowOff>0</xdr:rowOff>
        </xdr:from>
        <xdr:to>
          <xdr:col>29</xdr:col>
          <xdr:colOff>190500</xdr:colOff>
          <xdr:row>16</xdr:row>
          <xdr:rowOff>171450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1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16</xdr:row>
          <xdr:rowOff>0</xdr:rowOff>
        </xdr:from>
        <xdr:to>
          <xdr:col>30</xdr:col>
          <xdr:colOff>190500</xdr:colOff>
          <xdr:row>16</xdr:row>
          <xdr:rowOff>171450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1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16</xdr:row>
          <xdr:rowOff>0</xdr:rowOff>
        </xdr:from>
        <xdr:to>
          <xdr:col>31</xdr:col>
          <xdr:colOff>190500</xdr:colOff>
          <xdr:row>16</xdr:row>
          <xdr:rowOff>171450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1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19050</xdr:colOff>
          <xdr:row>16</xdr:row>
          <xdr:rowOff>0</xdr:rowOff>
        </xdr:from>
        <xdr:to>
          <xdr:col>32</xdr:col>
          <xdr:colOff>190500</xdr:colOff>
          <xdr:row>16</xdr:row>
          <xdr:rowOff>171450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1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16</xdr:row>
          <xdr:rowOff>0</xdr:rowOff>
        </xdr:from>
        <xdr:to>
          <xdr:col>33</xdr:col>
          <xdr:colOff>190500</xdr:colOff>
          <xdr:row>16</xdr:row>
          <xdr:rowOff>171450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1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16</xdr:row>
          <xdr:rowOff>0</xdr:rowOff>
        </xdr:from>
        <xdr:to>
          <xdr:col>34</xdr:col>
          <xdr:colOff>190500</xdr:colOff>
          <xdr:row>16</xdr:row>
          <xdr:rowOff>171450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19050</xdr:colOff>
          <xdr:row>16</xdr:row>
          <xdr:rowOff>0</xdr:rowOff>
        </xdr:from>
        <xdr:to>
          <xdr:col>35</xdr:col>
          <xdr:colOff>190500</xdr:colOff>
          <xdr:row>16</xdr:row>
          <xdr:rowOff>171450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16</xdr:row>
          <xdr:rowOff>0</xdr:rowOff>
        </xdr:from>
        <xdr:to>
          <xdr:col>36</xdr:col>
          <xdr:colOff>190500</xdr:colOff>
          <xdr:row>16</xdr:row>
          <xdr:rowOff>171450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12</xdr:row>
          <xdr:rowOff>0</xdr:rowOff>
        </xdr:from>
        <xdr:to>
          <xdr:col>10</xdr:col>
          <xdr:colOff>142875</xdr:colOff>
          <xdr:row>12</xdr:row>
          <xdr:rowOff>219075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12</xdr:row>
          <xdr:rowOff>0</xdr:rowOff>
        </xdr:from>
        <xdr:to>
          <xdr:col>13</xdr:col>
          <xdr:colOff>0</xdr:colOff>
          <xdr:row>12</xdr:row>
          <xdr:rowOff>219075</xdr:rowOff>
        </xdr:to>
        <xdr:sp macro="" textlink="">
          <xdr:nvSpPr>
            <xdr:cNvPr id="1055" name="Option Butto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無し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57150</xdr:colOff>
      <xdr:row>46</xdr:row>
      <xdr:rowOff>28576</xdr:rowOff>
    </xdr:from>
    <xdr:to>
      <xdr:col>39</xdr:col>
      <xdr:colOff>38100</xdr:colOff>
      <xdr:row>50</xdr:row>
      <xdr:rowOff>9526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295650" y="8258176"/>
          <a:ext cx="45720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65000"/>
                </a:schemeClr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7</xdr:row>
          <xdr:rowOff>161925</xdr:rowOff>
        </xdr:from>
        <xdr:to>
          <xdr:col>67</xdr:col>
          <xdr:colOff>57150</xdr:colOff>
          <xdr:row>9</xdr:row>
          <xdr:rowOff>209550</xdr:rowOff>
        </xdr:to>
        <xdr:sp macro="" textlink="">
          <xdr:nvSpPr>
            <xdr:cNvPr id="2049" name="Group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0</xdr:colOff>
          <xdr:row>21</xdr:row>
          <xdr:rowOff>123825</xdr:rowOff>
        </xdr:from>
        <xdr:to>
          <xdr:col>126</xdr:col>
          <xdr:colOff>85725</xdr:colOff>
          <xdr:row>23</xdr:row>
          <xdr:rowOff>133350</xdr:rowOff>
        </xdr:to>
        <xdr:sp macro="" textlink="">
          <xdr:nvSpPr>
            <xdr:cNvPr id="2050" name="Group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8</xdr:row>
          <xdr:rowOff>0</xdr:rowOff>
        </xdr:from>
        <xdr:to>
          <xdr:col>32</xdr:col>
          <xdr:colOff>9525</xdr:colOff>
          <xdr:row>9</xdr:row>
          <xdr:rowOff>38100</xdr:rowOff>
        </xdr:to>
        <xdr:sp macro="" textlink="">
          <xdr:nvSpPr>
            <xdr:cNvPr id="2051" name="Option 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出来高請求 （契約）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19050</xdr:colOff>
          <xdr:row>8</xdr:row>
          <xdr:rowOff>0</xdr:rowOff>
        </xdr:from>
        <xdr:to>
          <xdr:col>50</xdr:col>
          <xdr:colOff>28575</xdr:colOff>
          <xdr:row>9</xdr:row>
          <xdr:rowOff>38100</xdr:rowOff>
        </xdr:to>
        <xdr:sp macro="" textlink="">
          <xdr:nvSpPr>
            <xdr:cNvPr id="2052" name="Option Butto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精算 （契約）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57150</xdr:colOff>
          <xdr:row>8</xdr:row>
          <xdr:rowOff>19050</xdr:rowOff>
        </xdr:from>
        <xdr:to>
          <xdr:col>65</xdr:col>
          <xdr:colOff>85725</xdr:colOff>
          <xdr:row>9</xdr:row>
          <xdr:rowOff>28575</xdr:rowOff>
        </xdr:to>
        <xdr:sp macro="" textlink="">
          <xdr:nvSpPr>
            <xdr:cNvPr id="2053" name="Option 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小口請求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28575</xdr:colOff>
          <xdr:row>8</xdr:row>
          <xdr:rowOff>19050</xdr:rowOff>
        </xdr:from>
        <xdr:to>
          <xdr:col>39</xdr:col>
          <xdr:colOff>47625</xdr:colOff>
          <xdr:row>9</xdr:row>
          <xdr:rowOff>19050</xdr:rowOff>
        </xdr:to>
        <xdr:sp macro="" textlink="">
          <xdr:nvSpPr>
            <xdr:cNvPr id="2054" name="Option Butto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2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未契約内金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66675</xdr:colOff>
          <xdr:row>8</xdr:row>
          <xdr:rowOff>9525</xdr:rowOff>
        </xdr:from>
        <xdr:to>
          <xdr:col>58</xdr:col>
          <xdr:colOff>28575</xdr:colOff>
          <xdr:row>9</xdr:row>
          <xdr:rowOff>28575</xdr:rowOff>
        </xdr:to>
        <xdr:sp macro="" textlink="">
          <xdr:nvSpPr>
            <xdr:cNvPr id="2055" name="Option Butto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単価契約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57150</xdr:colOff>
      <xdr:row>46</xdr:row>
      <xdr:rowOff>28576</xdr:rowOff>
    </xdr:from>
    <xdr:to>
      <xdr:col>39</xdr:col>
      <xdr:colOff>38100</xdr:colOff>
      <xdr:row>50</xdr:row>
      <xdr:rowOff>9526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295650" y="8258176"/>
          <a:ext cx="45720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65000"/>
                </a:schemeClr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7</xdr:row>
          <xdr:rowOff>161925</xdr:rowOff>
        </xdr:from>
        <xdr:to>
          <xdr:col>67</xdr:col>
          <xdr:colOff>57150</xdr:colOff>
          <xdr:row>9</xdr:row>
          <xdr:rowOff>209550</xdr:rowOff>
        </xdr:to>
        <xdr:sp macro="" textlink="">
          <xdr:nvSpPr>
            <xdr:cNvPr id="5121" name="Group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0</xdr:colOff>
          <xdr:row>21</xdr:row>
          <xdr:rowOff>123825</xdr:rowOff>
        </xdr:from>
        <xdr:to>
          <xdr:col>126</xdr:col>
          <xdr:colOff>85725</xdr:colOff>
          <xdr:row>23</xdr:row>
          <xdr:rowOff>133350</xdr:rowOff>
        </xdr:to>
        <xdr:sp macro="" textlink="">
          <xdr:nvSpPr>
            <xdr:cNvPr id="5122" name="Group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8</xdr:row>
          <xdr:rowOff>0</xdr:rowOff>
        </xdr:from>
        <xdr:to>
          <xdr:col>32</xdr:col>
          <xdr:colOff>9525</xdr:colOff>
          <xdr:row>9</xdr:row>
          <xdr:rowOff>38100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出来高請求 （契約）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19050</xdr:colOff>
          <xdr:row>8</xdr:row>
          <xdr:rowOff>0</xdr:rowOff>
        </xdr:from>
        <xdr:to>
          <xdr:col>50</xdr:col>
          <xdr:colOff>28575</xdr:colOff>
          <xdr:row>9</xdr:row>
          <xdr:rowOff>38100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精算 （契約）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57150</xdr:colOff>
          <xdr:row>8</xdr:row>
          <xdr:rowOff>19050</xdr:rowOff>
        </xdr:from>
        <xdr:to>
          <xdr:col>65</xdr:col>
          <xdr:colOff>85725</xdr:colOff>
          <xdr:row>9</xdr:row>
          <xdr:rowOff>28575</xdr:rowOff>
        </xdr:to>
        <xdr:sp macro="" textlink="">
          <xdr:nvSpPr>
            <xdr:cNvPr id="5125" name="Option Button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3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小口請求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28575</xdr:colOff>
          <xdr:row>8</xdr:row>
          <xdr:rowOff>19050</xdr:rowOff>
        </xdr:from>
        <xdr:to>
          <xdr:col>39</xdr:col>
          <xdr:colOff>47625</xdr:colOff>
          <xdr:row>9</xdr:row>
          <xdr:rowOff>19050</xdr:rowOff>
        </xdr:to>
        <xdr:sp macro="" textlink="">
          <xdr:nvSpPr>
            <xdr:cNvPr id="5126" name="Option Button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3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未契約内金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66675</xdr:colOff>
          <xdr:row>8</xdr:row>
          <xdr:rowOff>9525</xdr:rowOff>
        </xdr:from>
        <xdr:to>
          <xdr:col>58</xdr:col>
          <xdr:colOff>28575</xdr:colOff>
          <xdr:row>9</xdr:row>
          <xdr:rowOff>28575</xdr:rowOff>
        </xdr:to>
        <xdr:sp macro="" textlink="">
          <xdr:nvSpPr>
            <xdr:cNvPr id="5127" name="Option Button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3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単価契約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57150</xdr:colOff>
      <xdr:row>46</xdr:row>
      <xdr:rowOff>28576</xdr:rowOff>
    </xdr:from>
    <xdr:to>
      <xdr:col>39</xdr:col>
      <xdr:colOff>38100</xdr:colOff>
      <xdr:row>50</xdr:row>
      <xdr:rowOff>9526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295650" y="8258176"/>
          <a:ext cx="45720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65000"/>
                </a:schemeClr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7</xdr:row>
          <xdr:rowOff>161925</xdr:rowOff>
        </xdr:from>
        <xdr:to>
          <xdr:col>67</xdr:col>
          <xdr:colOff>57150</xdr:colOff>
          <xdr:row>9</xdr:row>
          <xdr:rowOff>209550</xdr:rowOff>
        </xdr:to>
        <xdr:sp macro="" textlink="">
          <xdr:nvSpPr>
            <xdr:cNvPr id="6145" name="Group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0</xdr:colOff>
          <xdr:row>21</xdr:row>
          <xdr:rowOff>123825</xdr:rowOff>
        </xdr:from>
        <xdr:to>
          <xdr:col>126</xdr:col>
          <xdr:colOff>85725</xdr:colOff>
          <xdr:row>23</xdr:row>
          <xdr:rowOff>133350</xdr:rowOff>
        </xdr:to>
        <xdr:sp macro="" textlink="">
          <xdr:nvSpPr>
            <xdr:cNvPr id="6146" name="Group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4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8</xdr:row>
          <xdr:rowOff>0</xdr:rowOff>
        </xdr:from>
        <xdr:to>
          <xdr:col>32</xdr:col>
          <xdr:colOff>9525</xdr:colOff>
          <xdr:row>9</xdr:row>
          <xdr:rowOff>38100</xdr:rowOff>
        </xdr:to>
        <xdr:sp macro="" textlink="">
          <xdr:nvSpPr>
            <xdr:cNvPr id="6147" name="Option 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4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出来高請求 （契約）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19050</xdr:colOff>
          <xdr:row>8</xdr:row>
          <xdr:rowOff>0</xdr:rowOff>
        </xdr:from>
        <xdr:to>
          <xdr:col>50</xdr:col>
          <xdr:colOff>28575</xdr:colOff>
          <xdr:row>9</xdr:row>
          <xdr:rowOff>38100</xdr:rowOff>
        </xdr:to>
        <xdr:sp macro="" textlink="">
          <xdr:nvSpPr>
            <xdr:cNvPr id="6148" name="Option 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4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精算 （契約）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57150</xdr:colOff>
          <xdr:row>8</xdr:row>
          <xdr:rowOff>19050</xdr:rowOff>
        </xdr:from>
        <xdr:to>
          <xdr:col>65</xdr:col>
          <xdr:colOff>85725</xdr:colOff>
          <xdr:row>9</xdr:row>
          <xdr:rowOff>28575</xdr:rowOff>
        </xdr:to>
        <xdr:sp macro="" textlink="">
          <xdr:nvSpPr>
            <xdr:cNvPr id="6149" name="Option Button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4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小口請求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28575</xdr:colOff>
          <xdr:row>8</xdr:row>
          <xdr:rowOff>19050</xdr:rowOff>
        </xdr:from>
        <xdr:to>
          <xdr:col>39</xdr:col>
          <xdr:colOff>47625</xdr:colOff>
          <xdr:row>9</xdr:row>
          <xdr:rowOff>19050</xdr:rowOff>
        </xdr:to>
        <xdr:sp macro="" textlink="">
          <xdr:nvSpPr>
            <xdr:cNvPr id="6150" name="Option Button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4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未契約内金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66675</xdr:colOff>
          <xdr:row>8</xdr:row>
          <xdr:rowOff>9525</xdr:rowOff>
        </xdr:from>
        <xdr:to>
          <xdr:col>58</xdr:col>
          <xdr:colOff>28575</xdr:colOff>
          <xdr:row>9</xdr:row>
          <xdr:rowOff>28575</xdr:rowOff>
        </xdr:to>
        <xdr:sp macro="" textlink="">
          <xdr:nvSpPr>
            <xdr:cNvPr id="6151" name="Option Button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4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単価契約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agoromoweb.co.jp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hyperlink" Target="https://www.invoice-kohyo.nta.go.jp/about-toroku/index.html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omments" Target="../comments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8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3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4.xml"/><Relationship Id="rId11" Type="http://schemas.openxmlformats.org/officeDocument/2006/relationships/comments" Target="../comments2.xml"/><Relationship Id="rId5" Type="http://schemas.openxmlformats.org/officeDocument/2006/relationships/ctrlProp" Target="../ctrlProps/ctrlProp33.xml"/><Relationship Id="rId10" Type="http://schemas.openxmlformats.org/officeDocument/2006/relationships/ctrlProp" Target="../ctrlProps/ctrlProp38.xml"/><Relationship Id="rId4" Type="http://schemas.openxmlformats.org/officeDocument/2006/relationships/ctrlProp" Target="../ctrlProps/ctrlProp32.xml"/><Relationship Id="rId9" Type="http://schemas.openxmlformats.org/officeDocument/2006/relationships/ctrlProp" Target="../ctrlProps/ctrlProp37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3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4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41.xml"/><Relationship Id="rId11" Type="http://schemas.openxmlformats.org/officeDocument/2006/relationships/comments" Target="../comments3.xml"/><Relationship Id="rId5" Type="http://schemas.openxmlformats.org/officeDocument/2006/relationships/ctrlProp" Target="../ctrlProps/ctrlProp40.xml"/><Relationship Id="rId10" Type="http://schemas.openxmlformats.org/officeDocument/2006/relationships/ctrlProp" Target="../ctrlProps/ctrlProp45.xml"/><Relationship Id="rId4" Type="http://schemas.openxmlformats.org/officeDocument/2006/relationships/ctrlProp" Target="../ctrlProps/ctrlProp39.xml"/><Relationship Id="rId9" Type="http://schemas.openxmlformats.org/officeDocument/2006/relationships/ctrlProp" Target="../ctrlProps/ctrlProp4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0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49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48.xml"/><Relationship Id="rId11" Type="http://schemas.openxmlformats.org/officeDocument/2006/relationships/comments" Target="../comments4.xml"/><Relationship Id="rId5" Type="http://schemas.openxmlformats.org/officeDocument/2006/relationships/ctrlProp" Target="../ctrlProps/ctrlProp47.xml"/><Relationship Id="rId10" Type="http://schemas.openxmlformats.org/officeDocument/2006/relationships/ctrlProp" Target="../ctrlProps/ctrlProp52.xml"/><Relationship Id="rId4" Type="http://schemas.openxmlformats.org/officeDocument/2006/relationships/ctrlProp" Target="../ctrlProps/ctrlProp46.xml"/><Relationship Id="rId9" Type="http://schemas.openxmlformats.org/officeDocument/2006/relationships/ctrlProp" Target="../ctrlProps/ctrlProp5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showGridLines="0" zoomScale="130" zoomScaleNormal="130" workbookViewId="0"/>
  </sheetViews>
  <sheetFormatPr defaultRowHeight="13.5"/>
  <cols>
    <col min="1" max="1" width="6" style="102" customWidth="1"/>
    <col min="2" max="3" width="4.5" style="103" customWidth="1"/>
    <col min="4" max="10" width="9" style="103"/>
    <col min="11" max="11" width="2.875" style="103" customWidth="1"/>
    <col min="12" max="16384" width="9" style="103"/>
  </cols>
  <sheetData>
    <row r="1" spans="1:10" ht="18" customHeight="1">
      <c r="A1" s="110"/>
    </row>
    <row r="2" spans="1:10" ht="18" customHeight="1">
      <c r="A2" s="635" t="s">
        <v>155</v>
      </c>
      <c r="B2" s="635"/>
      <c r="C2" s="635"/>
      <c r="D2" s="635"/>
      <c r="E2" s="635"/>
      <c r="F2" s="635"/>
      <c r="G2" s="635"/>
      <c r="H2" s="635"/>
      <c r="I2" s="635"/>
      <c r="J2" s="635"/>
    </row>
    <row r="3" spans="1:10" ht="18" customHeight="1">
      <c r="A3" s="635"/>
      <c r="B3" s="635"/>
      <c r="C3" s="635"/>
      <c r="D3" s="635"/>
      <c r="E3" s="635"/>
      <c r="F3" s="635"/>
      <c r="G3" s="635"/>
      <c r="H3" s="635"/>
      <c r="I3" s="635"/>
      <c r="J3" s="635"/>
    </row>
    <row r="4" spans="1:10" ht="18" customHeight="1"/>
    <row r="5" spans="1:10" ht="18" customHeight="1">
      <c r="A5" s="102" t="s">
        <v>156</v>
      </c>
      <c r="B5" s="636" t="s">
        <v>157</v>
      </c>
      <c r="C5" s="636"/>
      <c r="D5" s="636"/>
      <c r="E5" s="636"/>
      <c r="F5" s="636"/>
      <c r="G5" s="636"/>
      <c r="H5" s="636"/>
      <c r="I5" s="636"/>
      <c r="J5" s="636"/>
    </row>
    <row r="6" spans="1:10" ht="18" customHeight="1">
      <c r="B6" s="103" t="s">
        <v>158</v>
      </c>
      <c r="E6" s="103" t="s">
        <v>159</v>
      </c>
    </row>
    <row r="7" spans="1:10" ht="18" customHeight="1">
      <c r="B7" s="103" t="s">
        <v>160</v>
      </c>
      <c r="E7" s="103" t="s">
        <v>161</v>
      </c>
      <c r="F7" s="637" t="s">
        <v>162</v>
      </c>
      <c r="G7" s="637"/>
      <c r="H7" s="637"/>
      <c r="I7" s="637"/>
      <c r="J7" s="637"/>
    </row>
    <row r="8" spans="1:10" ht="18" customHeight="1">
      <c r="B8" s="103" t="s">
        <v>163</v>
      </c>
    </row>
    <row r="9" spans="1:10" ht="18" customHeight="1"/>
    <row r="10" spans="1:10" ht="18" customHeight="1">
      <c r="A10" s="102" t="s">
        <v>164</v>
      </c>
      <c r="B10" s="103" t="s">
        <v>165</v>
      </c>
    </row>
    <row r="11" spans="1:10" ht="18" customHeight="1"/>
    <row r="12" spans="1:10" ht="18" customHeight="1">
      <c r="A12" s="102" t="s">
        <v>166</v>
      </c>
      <c r="B12" s="103" t="s">
        <v>167</v>
      </c>
    </row>
    <row r="13" spans="1:10" ht="18" customHeight="1"/>
    <row r="14" spans="1:10" ht="18" customHeight="1">
      <c r="A14" s="102" t="s">
        <v>168</v>
      </c>
      <c r="B14" s="103" t="s">
        <v>169</v>
      </c>
    </row>
    <row r="15" spans="1:10" ht="18" customHeight="1"/>
    <row r="16" spans="1:10" ht="18" customHeight="1">
      <c r="A16" s="102" t="s">
        <v>170</v>
      </c>
      <c r="B16" s="103" t="s">
        <v>171</v>
      </c>
    </row>
    <row r="17" spans="1:5" ht="18" customHeight="1">
      <c r="B17" s="101" t="s">
        <v>172</v>
      </c>
      <c r="C17" s="103" t="s">
        <v>173</v>
      </c>
      <c r="E17" s="103" t="s">
        <v>174</v>
      </c>
    </row>
    <row r="18" spans="1:5" ht="18" customHeight="1">
      <c r="B18" s="101" t="s">
        <v>175</v>
      </c>
      <c r="C18" s="103" t="s">
        <v>176</v>
      </c>
      <c r="E18" s="103" t="s">
        <v>177</v>
      </c>
    </row>
    <row r="19" spans="1:5" ht="18" customHeight="1">
      <c r="B19" s="101" t="s">
        <v>178</v>
      </c>
      <c r="C19" s="103" t="s">
        <v>179</v>
      </c>
      <c r="E19" s="103" t="s">
        <v>180</v>
      </c>
    </row>
    <row r="20" spans="1:5" ht="18" customHeight="1">
      <c r="B20" s="101"/>
    </row>
    <row r="21" spans="1:5" ht="18" customHeight="1">
      <c r="B21" s="103" t="s">
        <v>181</v>
      </c>
    </row>
    <row r="22" spans="1:5" ht="18" customHeight="1">
      <c r="B22" s="103" t="s">
        <v>200</v>
      </c>
    </row>
    <row r="23" spans="1:5" ht="18" customHeight="1">
      <c r="B23" s="103" t="s">
        <v>182</v>
      </c>
    </row>
    <row r="24" spans="1:5" ht="18" customHeight="1">
      <c r="B24" s="103" t="s">
        <v>183</v>
      </c>
    </row>
    <row r="25" spans="1:5" ht="18" customHeight="1">
      <c r="B25" s="103" t="s">
        <v>184</v>
      </c>
    </row>
    <row r="26" spans="1:5" ht="18" customHeight="1">
      <c r="B26" s="103" t="s">
        <v>185</v>
      </c>
    </row>
    <row r="27" spans="1:5" ht="18" customHeight="1">
      <c r="B27" s="103" t="s">
        <v>186</v>
      </c>
    </row>
    <row r="28" spans="1:5" ht="18" customHeight="1">
      <c r="C28" s="103" t="s">
        <v>187</v>
      </c>
    </row>
    <row r="29" spans="1:5" ht="18" customHeight="1"/>
    <row r="30" spans="1:5" ht="18" customHeight="1">
      <c r="A30" s="102" t="s">
        <v>188</v>
      </c>
      <c r="B30" s="103" t="s">
        <v>189</v>
      </c>
    </row>
    <row r="31" spans="1:5" ht="18" customHeight="1">
      <c r="B31" s="103" t="s">
        <v>190</v>
      </c>
    </row>
    <row r="32" spans="1:5" ht="18" customHeight="1">
      <c r="B32" s="103" t="s">
        <v>191</v>
      </c>
    </row>
    <row r="33" spans="1:10" ht="18" customHeight="1">
      <c r="B33" s="103" t="s">
        <v>192</v>
      </c>
    </row>
    <row r="34" spans="1:10" ht="18" customHeight="1">
      <c r="B34" s="638" t="s">
        <v>193</v>
      </c>
      <c r="C34" s="638"/>
      <c r="D34" s="638"/>
      <c r="E34" s="638"/>
      <c r="F34" s="638"/>
      <c r="G34" s="638"/>
      <c r="H34" s="638"/>
      <c r="I34" s="638"/>
      <c r="J34" s="638"/>
    </row>
    <row r="35" spans="1:10" ht="18" customHeight="1"/>
    <row r="36" spans="1:10" ht="18" customHeight="1">
      <c r="A36" s="102" t="s">
        <v>194</v>
      </c>
      <c r="B36" s="103" t="s">
        <v>195</v>
      </c>
    </row>
    <row r="37" spans="1:10" ht="6.75" customHeight="1"/>
    <row r="38" spans="1:10" ht="18" customHeight="1">
      <c r="B38" s="103" t="s">
        <v>196</v>
      </c>
      <c r="E38" s="103" t="s">
        <v>197</v>
      </c>
    </row>
    <row r="39" spans="1:10" ht="18" customHeight="1">
      <c r="E39" s="103" t="s">
        <v>198</v>
      </c>
    </row>
    <row r="40" spans="1:10" ht="18" customHeight="1">
      <c r="E40" s="103" t="s">
        <v>199</v>
      </c>
    </row>
    <row r="41" spans="1:10" ht="18" customHeight="1"/>
    <row r="42" spans="1:10" ht="18" customHeight="1"/>
    <row r="43" spans="1:10" ht="18" customHeight="1"/>
  </sheetData>
  <sheetProtection algorithmName="SHA-512" hashValue="UEo6CDXoRDZkhDFrU/2uHqO2xdvwNLh5zmxZBPDNXwY1N/K9thFjO2iJhdoOn99R1naUcNPuSbc7ldmb+lkaYg==" saltValue="/LR1PpVAF0gFQDMb4/v5bw==" spinCount="100000" sheet="1" objects="1" selectLockedCells="1" autoFilter="0"/>
  <mergeCells count="4">
    <mergeCell ref="A2:J3"/>
    <mergeCell ref="B5:J5"/>
    <mergeCell ref="F7:J7"/>
    <mergeCell ref="B34:J34"/>
  </mergeCells>
  <phoneticPr fontId="4"/>
  <hyperlinks>
    <hyperlink ref="B34:J34" r:id="rId1" display="ＵＲＬ：https://www.hagoromoweb.co.jp" xr:uid="{00000000-0004-0000-0000-000000000000}"/>
  </hyperlinks>
  <pageMargins left="0.7" right="0.24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G26"/>
  <sheetViews>
    <sheetView showGridLines="0" zoomScaleNormal="100" workbookViewId="0">
      <selection activeCell="I5" sqref="I5:M5"/>
    </sheetView>
  </sheetViews>
  <sheetFormatPr defaultColWidth="3.5" defaultRowHeight="21" customHeight="1"/>
  <cols>
    <col min="1" max="1" width="0.875" customWidth="1"/>
    <col min="2" max="2" width="1.625" customWidth="1"/>
    <col min="3" max="37" width="3.25" customWidth="1"/>
    <col min="38" max="38" width="1.625" customWidth="1"/>
    <col min="39" max="40" width="3.25" customWidth="1"/>
    <col min="41" max="42" width="3.75" customWidth="1"/>
    <col min="43" max="44" width="2.875" customWidth="1"/>
    <col min="45" max="47" width="3.75" customWidth="1"/>
    <col min="54" max="54" width="1.5" customWidth="1"/>
    <col min="55" max="55" width="3.5" customWidth="1"/>
    <col min="72" max="73" width="3.875" customWidth="1"/>
    <col min="74" max="75" width="2.625" customWidth="1"/>
    <col min="76" max="78" width="3.75" customWidth="1"/>
  </cols>
  <sheetData>
    <row r="1" spans="1:137" s="3" customFormat="1" ht="20.25" customHeight="1">
      <c r="A1" s="1"/>
      <c r="B1" s="2" t="s">
        <v>139</v>
      </c>
      <c r="EG1" s="4"/>
    </row>
    <row r="2" spans="1:137" ht="6.75" customHeight="1" thickBot="1">
      <c r="B2" s="5"/>
      <c r="EG2" s="6"/>
    </row>
    <row r="3" spans="1:137" ht="7.5" customHeight="1" thickTop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9"/>
    </row>
    <row r="4" spans="1:137" ht="18.75" customHeight="1">
      <c r="B4" s="10"/>
      <c r="C4" s="643" t="s">
        <v>0</v>
      </c>
      <c r="D4" s="644"/>
      <c r="E4" s="644"/>
      <c r="F4" s="644"/>
      <c r="G4" s="644"/>
      <c r="H4" s="644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2"/>
      <c r="AE4" s="12"/>
      <c r="AF4" s="12"/>
      <c r="AG4" s="12"/>
      <c r="AH4" s="12"/>
      <c r="AI4" s="12"/>
      <c r="AJ4" s="11"/>
      <c r="AK4" s="11"/>
      <c r="AL4" s="13"/>
    </row>
    <row r="5" spans="1:137" ht="18.75" customHeight="1">
      <c r="B5" s="10"/>
      <c r="C5" s="639" t="s">
        <v>1</v>
      </c>
      <c r="D5" s="639"/>
      <c r="E5" s="639"/>
      <c r="F5" s="639"/>
      <c r="G5" s="639"/>
      <c r="H5" s="639"/>
      <c r="I5" s="645"/>
      <c r="J5" s="646"/>
      <c r="K5" s="646"/>
      <c r="L5" s="646"/>
      <c r="M5" s="64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3"/>
    </row>
    <row r="6" spans="1:137" ht="18.75" customHeight="1">
      <c r="B6" s="10"/>
      <c r="C6" s="639" t="s">
        <v>2</v>
      </c>
      <c r="D6" s="639"/>
      <c r="E6" s="639"/>
      <c r="F6" s="639"/>
      <c r="G6" s="639"/>
      <c r="H6" s="639"/>
      <c r="I6" s="648"/>
      <c r="J6" s="649"/>
      <c r="K6" s="649"/>
      <c r="L6" s="649"/>
      <c r="M6" s="650"/>
      <c r="N6" s="11"/>
      <c r="O6" s="11"/>
      <c r="P6" s="11"/>
      <c r="Q6" s="11"/>
      <c r="R6" s="11"/>
      <c r="S6" s="11"/>
      <c r="T6" s="14"/>
      <c r="U6" s="14"/>
      <c r="V6" s="14"/>
      <c r="W6" s="14"/>
      <c r="X6" s="14"/>
      <c r="Y6" s="14"/>
      <c r="Z6" s="14"/>
      <c r="AA6" s="15"/>
      <c r="AB6" s="15"/>
      <c r="AC6" s="11"/>
      <c r="AD6" s="11"/>
      <c r="AE6" s="11"/>
      <c r="AF6" s="11"/>
      <c r="AG6" s="11"/>
      <c r="AH6" s="11"/>
      <c r="AI6" s="11"/>
      <c r="AJ6" s="11"/>
      <c r="AK6" s="11"/>
      <c r="AL6" s="13"/>
      <c r="AR6" s="16"/>
      <c r="AS6" s="16"/>
    </row>
    <row r="7" spans="1:137" ht="18.75" customHeight="1">
      <c r="B7" s="10"/>
      <c r="C7" s="639" t="s">
        <v>3</v>
      </c>
      <c r="D7" s="639"/>
      <c r="E7" s="639"/>
      <c r="F7" s="639"/>
      <c r="G7" s="639"/>
      <c r="H7" s="639"/>
      <c r="I7" s="640"/>
      <c r="J7" s="641"/>
      <c r="K7" s="641"/>
      <c r="L7" s="641"/>
      <c r="M7" s="641"/>
      <c r="N7" s="641"/>
      <c r="O7" s="641"/>
      <c r="P7" s="641"/>
      <c r="Q7" s="641"/>
      <c r="R7" s="641"/>
      <c r="S7" s="641"/>
      <c r="T7" s="641"/>
      <c r="U7" s="641"/>
      <c r="V7" s="641"/>
      <c r="W7" s="641"/>
      <c r="X7" s="641"/>
      <c r="Y7" s="641"/>
      <c r="Z7" s="642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3"/>
    </row>
    <row r="8" spans="1:137" ht="18.75" customHeight="1">
      <c r="B8" s="10"/>
      <c r="C8" s="639" t="s">
        <v>4</v>
      </c>
      <c r="D8" s="639"/>
      <c r="E8" s="639"/>
      <c r="F8" s="639"/>
      <c r="G8" s="639"/>
      <c r="H8" s="639"/>
      <c r="I8" s="641"/>
      <c r="J8" s="641"/>
      <c r="K8" s="641"/>
      <c r="L8" s="641"/>
      <c r="M8" s="641"/>
      <c r="N8" s="641"/>
      <c r="O8" s="641"/>
      <c r="P8" s="641"/>
      <c r="Q8" s="641"/>
      <c r="R8" s="641"/>
      <c r="S8" s="641"/>
      <c r="T8" s="641"/>
      <c r="U8" s="641"/>
      <c r="V8" s="641"/>
      <c r="W8" s="641"/>
      <c r="X8" s="641"/>
      <c r="Y8" s="641"/>
      <c r="Z8" s="642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3"/>
    </row>
    <row r="9" spans="1:137" ht="18.75" customHeight="1">
      <c r="B9" s="10"/>
      <c r="C9" s="639" t="s">
        <v>5</v>
      </c>
      <c r="D9" s="639"/>
      <c r="E9" s="639"/>
      <c r="F9" s="639"/>
      <c r="G9" s="639"/>
      <c r="H9" s="639"/>
      <c r="I9" s="651"/>
      <c r="J9" s="652"/>
      <c r="K9" s="652"/>
      <c r="L9" s="652"/>
      <c r="M9" s="652"/>
      <c r="N9" s="652"/>
      <c r="O9" s="653"/>
      <c r="P9" s="11"/>
      <c r="Q9" s="11"/>
      <c r="R9" s="11"/>
      <c r="S9" s="11"/>
      <c r="T9" s="14"/>
      <c r="U9" s="14"/>
      <c r="V9" s="14"/>
      <c r="W9" s="14"/>
      <c r="X9" s="14"/>
      <c r="Y9" s="14"/>
      <c r="Z9" s="14"/>
      <c r="AA9" s="15"/>
      <c r="AB9" s="15"/>
      <c r="AC9" s="11"/>
      <c r="AD9" s="11"/>
      <c r="AE9" s="11"/>
      <c r="AF9" s="11"/>
      <c r="AG9" s="11"/>
      <c r="AH9" s="11"/>
      <c r="AI9" s="11"/>
      <c r="AJ9" s="11"/>
      <c r="AK9" s="11"/>
      <c r="AL9" s="13"/>
    </row>
    <row r="10" spans="1:137" ht="18.75" customHeight="1">
      <c r="B10" s="10"/>
      <c r="C10" s="639" t="s">
        <v>6</v>
      </c>
      <c r="D10" s="639"/>
      <c r="E10" s="639"/>
      <c r="F10" s="639"/>
      <c r="G10" s="639"/>
      <c r="H10" s="639"/>
      <c r="I10" s="651"/>
      <c r="J10" s="652"/>
      <c r="K10" s="652"/>
      <c r="L10" s="652"/>
      <c r="M10" s="652"/>
      <c r="N10" s="652"/>
      <c r="O10" s="653"/>
      <c r="P10" s="11"/>
      <c r="Q10" s="11"/>
      <c r="R10" s="11"/>
      <c r="S10" s="11"/>
      <c r="T10" s="14"/>
      <c r="U10" s="14"/>
      <c r="V10" s="14"/>
      <c r="W10" s="14"/>
      <c r="X10" s="14"/>
      <c r="Y10" s="14"/>
      <c r="Z10" s="14"/>
      <c r="AA10" s="15"/>
      <c r="AB10" s="15"/>
      <c r="AC10" s="11"/>
      <c r="AD10" s="11"/>
      <c r="AE10" s="11"/>
      <c r="AF10" s="11"/>
      <c r="AG10" s="11"/>
      <c r="AH10" s="11"/>
      <c r="AI10" s="11"/>
      <c r="AJ10" s="11"/>
      <c r="AK10" s="11"/>
      <c r="AL10" s="13"/>
    </row>
    <row r="11" spans="1:137" ht="18.75" customHeight="1">
      <c r="B11" s="10"/>
      <c r="C11" s="639" t="s">
        <v>7</v>
      </c>
      <c r="D11" s="639"/>
      <c r="E11" s="639"/>
      <c r="F11" s="639"/>
      <c r="G11" s="639"/>
      <c r="H11" s="639"/>
      <c r="I11" s="654"/>
      <c r="J11" s="655"/>
      <c r="K11" s="655"/>
      <c r="L11" s="655"/>
      <c r="M11" s="655"/>
      <c r="N11" s="655"/>
      <c r="O11" s="656"/>
      <c r="P11" s="11"/>
      <c r="Q11" s="11"/>
      <c r="R11" s="11"/>
      <c r="S11" s="11"/>
      <c r="T11" s="14"/>
      <c r="U11" s="14"/>
      <c r="V11" s="14"/>
      <c r="W11" s="14"/>
      <c r="X11" s="14"/>
      <c r="Y11" s="14"/>
      <c r="Z11" s="14"/>
      <c r="AA11" s="15"/>
      <c r="AB11" s="15"/>
      <c r="AC11" s="11"/>
      <c r="AD11" s="11"/>
      <c r="AE11" s="11"/>
      <c r="AF11" s="11"/>
      <c r="AG11" s="11"/>
      <c r="AH11" s="11"/>
      <c r="AI11" s="11"/>
      <c r="AJ11" s="11"/>
      <c r="AK11" s="11"/>
      <c r="AL11" s="13"/>
    </row>
    <row r="12" spans="1:137" ht="18.75" customHeight="1">
      <c r="B12" s="10"/>
      <c r="C12" s="639" t="s">
        <v>148</v>
      </c>
      <c r="D12" s="639"/>
      <c r="E12" s="639"/>
      <c r="F12" s="639"/>
      <c r="G12" s="639"/>
      <c r="H12" s="639"/>
      <c r="I12" s="654"/>
      <c r="J12" s="655"/>
      <c r="K12" s="655"/>
      <c r="L12" s="655"/>
      <c r="M12" s="655"/>
      <c r="N12" s="655"/>
      <c r="O12" s="656"/>
      <c r="P12" s="58" t="s">
        <v>204</v>
      </c>
      <c r="Q12" s="11"/>
      <c r="R12" s="11"/>
      <c r="S12" s="11"/>
      <c r="T12" s="14"/>
      <c r="U12" s="14"/>
      <c r="V12" s="14"/>
      <c r="W12" s="14"/>
      <c r="X12" s="14"/>
      <c r="Y12" s="14"/>
      <c r="Z12" s="14"/>
      <c r="AA12" s="15"/>
      <c r="AB12" s="15"/>
      <c r="AC12" s="11"/>
      <c r="AD12" s="11"/>
      <c r="AE12" s="11"/>
      <c r="AF12" s="11"/>
      <c r="AG12" s="11"/>
      <c r="AH12" s="11"/>
      <c r="AI12" s="11"/>
      <c r="AJ12" s="11"/>
      <c r="AK12" s="11"/>
      <c r="AL12" s="13"/>
    </row>
    <row r="13" spans="1:137" ht="18.75" customHeight="1">
      <c r="B13" s="10"/>
      <c r="C13" s="639" t="s">
        <v>8</v>
      </c>
      <c r="D13" s="639"/>
      <c r="E13" s="639"/>
      <c r="F13" s="639"/>
      <c r="G13" s="639"/>
      <c r="H13" s="639"/>
      <c r="I13" s="657"/>
      <c r="J13" s="658"/>
      <c r="K13" s="658"/>
      <c r="L13" s="658"/>
      <c r="M13" s="658"/>
      <c r="N13" s="658"/>
      <c r="O13" s="659"/>
      <c r="P13" s="17"/>
      <c r="Q13" s="11"/>
      <c r="R13" s="11"/>
      <c r="S13" s="11"/>
      <c r="T13" s="14"/>
      <c r="U13" s="14"/>
      <c r="V13" s="14"/>
      <c r="W13" s="14"/>
      <c r="X13" s="14"/>
      <c r="Y13" s="14"/>
      <c r="Z13" s="14"/>
      <c r="AA13" s="15"/>
      <c r="AB13" s="15"/>
      <c r="AC13" s="11"/>
      <c r="AD13" s="11"/>
      <c r="AE13" s="11"/>
      <c r="AF13" s="11"/>
      <c r="AG13" s="11"/>
      <c r="AH13" s="11"/>
      <c r="AI13" s="11"/>
      <c r="AJ13" s="11"/>
      <c r="AK13" s="11"/>
      <c r="AL13" s="13"/>
    </row>
    <row r="14" spans="1:137" ht="18.75" customHeight="1">
      <c r="B14" s="10"/>
      <c r="C14" s="660" t="s">
        <v>9</v>
      </c>
      <c r="D14" s="661"/>
      <c r="E14" s="661"/>
      <c r="F14" s="661"/>
      <c r="G14" s="661"/>
      <c r="H14" s="662"/>
      <c r="I14" s="663"/>
      <c r="J14" s="664"/>
      <c r="K14" s="664"/>
      <c r="L14" s="665" t="s">
        <v>10</v>
      </c>
      <c r="M14" s="665"/>
      <c r="N14" s="18"/>
      <c r="O14" s="19" t="s">
        <v>11</v>
      </c>
      <c r="P14" s="20"/>
      <c r="Q14" s="668" t="s">
        <v>12</v>
      </c>
      <c r="R14" s="668"/>
      <c r="S14" s="669"/>
      <c r="T14" s="669"/>
      <c r="U14" s="669"/>
      <c r="V14" s="669"/>
      <c r="W14" s="21" t="s">
        <v>13</v>
      </c>
      <c r="X14" s="14"/>
      <c r="Y14" s="14"/>
      <c r="Z14" s="14"/>
      <c r="AA14" s="15"/>
      <c r="AB14" s="15"/>
      <c r="AC14" s="11"/>
      <c r="AD14" s="11"/>
      <c r="AE14" s="11"/>
      <c r="AF14" s="11"/>
      <c r="AG14" s="11"/>
      <c r="AH14" s="11"/>
      <c r="AI14" s="11"/>
      <c r="AJ14" s="11"/>
      <c r="AK14" s="11"/>
      <c r="AL14" s="13"/>
    </row>
    <row r="15" spans="1:137" ht="18.75" customHeight="1">
      <c r="B15" s="10"/>
      <c r="C15" s="670" t="s">
        <v>14</v>
      </c>
      <c r="D15" s="671"/>
      <c r="E15" s="671"/>
      <c r="F15" s="671"/>
      <c r="G15" s="671"/>
      <c r="H15" s="671"/>
      <c r="I15" s="672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14"/>
      <c r="V15" s="14"/>
      <c r="W15" s="14"/>
      <c r="X15" s="14"/>
      <c r="Y15" s="14"/>
      <c r="Z15" s="14"/>
      <c r="AA15" s="15"/>
      <c r="AB15" s="15"/>
      <c r="AC15" s="11"/>
      <c r="AD15" s="11"/>
      <c r="AE15" s="11"/>
      <c r="AF15" s="11"/>
      <c r="AG15" s="11"/>
      <c r="AH15" s="11"/>
      <c r="AI15" s="11"/>
      <c r="AJ15" s="11"/>
      <c r="AK15" s="11"/>
      <c r="AL15" s="13"/>
    </row>
    <row r="16" spans="1:137" ht="21" customHeight="1">
      <c r="B16" s="10"/>
      <c r="C16" s="673" t="s">
        <v>15</v>
      </c>
      <c r="D16" s="674"/>
      <c r="E16" s="674"/>
      <c r="F16" s="674"/>
      <c r="G16" s="674"/>
      <c r="H16" s="675"/>
      <c r="I16" s="22" t="s">
        <v>16</v>
      </c>
      <c r="J16" s="23" t="s">
        <v>17</v>
      </c>
      <c r="K16" s="23" t="s">
        <v>18</v>
      </c>
      <c r="L16" s="23" t="s">
        <v>19</v>
      </c>
      <c r="M16" s="23" t="s">
        <v>20</v>
      </c>
      <c r="N16" s="23" t="s">
        <v>21</v>
      </c>
      <c r="O16" s="23" t="s">
        <v>22</v>
      </c>
      <c r="P16" s="23" t="s">
        <v>23</v>
      </c>
      <c r="Q16" s="23" t="s">
        <v>24</v>
      </c>
      <c r="R16" s="23" t="s">
        <v>25</v>
      </c>
      <c r="S16" s="23" t="s">
        <v>26</v>
      </c>
      <c r="T16" s="23" t="s">
        <v>27</v>
      </c>
      <c r="U16" s="23" t="s">
        <v>28</v>
      </c>
      <c r="V16" s="23" t="s">
        <v>29</v>
      </c>
      <c r="W16" s="23" t="s">
        <v>30</v>
      </c>
      <c r="X16" s="23" t="s">
        <v>31</v>
      </c>
      <c r="Y16" s="23" t="s">
        <v>32</v>
      </c>
      <c r="Z16" s="23" t="s">
        <v>33</v>
      </c>
      <c r="AA16" s="23" t="s">
        <v>34</v>
      </c>
      <c r="AB16" s="23" t="s">
        <v>35</v>
      </c>
      <c r="AC16" s="23" t="s">
        <v>36</v>
      </c>
      <c r="AD16" s="23" t="s">
        <v>37</v>
      </c>
      <c r="AE16" s="23" t="s">
        <v>38</v>
      </c>
      <c r="AF16" s="23" t="s">
        <v>39</v>
      </c>
      <c r="AG16" s="23" t="s">
        <v>40</v>
      </c>
      <c r="AH16" s="23" t="s">
        <v>41</v>
      </c>
      <c r="AI16" s="23" t="s">
        <v>42</v>
      </c>
      <c r="AJ16" s="23" t="s">
        <v>43</v>
      </c>
      <c r="AK16" s="24" t="s">
        <v>44</v>
      </c>
      <c r="AL16" s="13"/>
    </row>
    <row r="17" spans="2:45" ht="15.75" customHeight="1">
      <c r="B17" s="10"/>
      <c r="C17" s="676"/>
      <c r="D17" s="677"/>
      <c r="E17" s="677"/>
      <c r="F17" s="677"/>
      <c r="G17" s="677"/>
      <c r="H17" s="678"/>
      <c r="I17" s="25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7"/>
      <c r="AL17" s="13"/>
    </row>
    <row r="18" spans="2:45" s="31" customFormat="1" ht="9" hidden="1" customHeight="1">
      <c r="B18" s="28"/>
      <c r="C18" s="29"/>
      <c r="D18" s="29"/>
      <c r="E18" s="29"/>
      <c r="F18" s="29"/>
      <c r="G18" s="29"/>
      <c r="H18" s="29"/>
      <c r="I18" s="29" t="b">
        <v>0</v>
      </c>
      <c r="J18" s="29" t="b">
        <v>0</v>
      </c>
      <c r="K18" s="29" t="b">
        <v>0</v>
      </c>
      <c r="L18" s="29" t="b">
        <v>0</v>
      </c>
      <c r="M18" s="29" t="b">
        <v>0</v>
      </c>
      <c r="N18" s="29" t="b">
        <v>0</v>
      </c>
      <c r="O18" s="29" t="b">
        <v>0</v>
      </c>
      <c r="P18" s="29" t="b">
        <v>0</v>
      </c>
      <c r="Q18" s="29" t="b">
        <v>0</v>
      </c>
      <c r="R18" s="29" t="b">
        <v>0</v>
      </c>
      <c r="S18" s="29" t="b">
        <v>0</v>
      </c>
      <c r="T18" s="29" t="b">
        <v>0</v>
      </c>
      <c r="U18" s="29" t="b">
        <v>0</v>
      </c>
      <c r="V18" s="29" t="b">
        <v>0</v>
      </c>
      <c r="W18" s="29" t="b">
        <v>0</v>
      </c>
      <c r="X18" s="29" t="b">
        <v>0</v>
      </c>
      <c r="Y18" s="29" t="b">
        <v>0</v>
      </c>
      <c r="Z18" s="29" t="b">
        <v>0</v>
      </c>
      <c r="AA18" s="29" t="b">
        <v>0</v>
      </c>
      <c r="AB18" s="29" t="b">
        <v>0</v>
      </c>
      <c r="AC18" s="29" t="b">
        <v>0</v>
      </c>
      <c r="AD18" s="29" t="b">
        <v>0</v>
      </c>
      <c r="AE18" s="29" t="b">
        <v>0</v>
      </c>
      <c r="AF18" s="29" t="b">
        <v>0</v>
      </c>
      <c r="AG18" s="29" t="b">
        <v>0</v>
      </c>
      <c r="AH18" s="29" t="b">
        <v>0</v>
      </c>
      <c r="AI18" s="29" t="b">
        <v>0</v>
      </c>
      <c r="AJ18" s="29" t="b">
        <v>0</v>
      </c>
      <c r="AK18" s="29" t="b">
        <v>0</v>
      </c>
      <c r="AL18" s="30"/>
      <c r="AM18" s="29"/>
      <c r="AN18" s="29"/>
      <c r="AO18" s="29"/>
      <c r="AP18" s="29"/>
      <c r="AQ18" s="29"/>
      <c r="AR18" s="29"/>
      <c r="AS18" s="29"/>
    </row>
    <row r="19" spans="2:45" s="34" customFormat="1" ht="12" hidden="1" customHeight="1">
      <c r="B19" s="32"/>
      <c r="C19" s="33">
        <v>1</v>
      </c>
      <c r="D19" s="33"/>
      <c r="F19" s="33"/>
      <c r="G19" s="35"/>
      <c r="H19" s="35"/>
      <c r="I19" s="33" t="str">
        <f>IF(I18=TRUE,I16&amp;" ","")</f>
        <v/>
      </c>
      <c r="J19" s="33" t="str">
        <f t="shared" ref="J19:AK19" si="0">IF(J18=TRUE,J16&amp;" ","")</f>
        <v/>
      </c>
      <c r="K19" s="33" t="str">
        <f t="shared" si="0"/>
        <v/>
      </c>
      <c r="L19" s="33" t="str">
        <f t="shared" si="0"/>
        <v/>
      </c>
      <c r="M19" s="33" t="str">
        <f t="shared" si="0"/>
        <v/>
      </c>
      <c r="N19" s="33" t="str">
        <f t="shared" si="0"/>
        <v/>
      </c>
      <c r="O19" s="33" t="str">
        <f t="shared" si="0"/>
        <v/>
      </c>
      <c r="P19" s="33" t="str">
        <f t="shared" si="0"/>
        <v/>
      </c>
      <c r="Q19" s="33" t="str">
        <f t="shared" si="0"/>
        <v/>
      </c>
      <c r="R19" s="33" t="str">
        <f t="shared" si="0"/>
        <v/>
      </c>
      <c r="S19" s="33" t="str">
        <f t="shared" si="0"/>
        <v/>
      </c>
      <c r="T19" s="33" t="str">
        <f t="shared" si="0"/>
        <v/>
      </c>
      <c r="U19" s="33" t="str">
        <f t="shared" si="0"/>
        <v/>
      </c>
      <c r="V19" s="33" t="str">
        <f t="shared" si="0"/>
        <v/>
      </c>
      <c r="W19" s="33" t="str">
        <f t="shared" si="0"/>
        <v/>
      </c>
      <c r="X19" s="33" t="str">
        <f t="shared" si="0"/>
        <v/>
      </c>
      <c r="Y19" s="33" t="str">
        <f t="shared" si="0"/>
        <v/>
      </c>
      <c r="Z19" s="33" t="str">
        <f t="shared" si="0"/>
        <v/>
      </c>
      <c r="AA19" s="33" t="str">
        <f t="shared" si="0"/>
        <v/>
      </c>
      <c r="AB19" s="33" t="str">
        <f t="shared" si="0"/>
        <v/>
      </c>
      <c r="AC19" s="33" t="str">
        <f t="shared" si="0"/>
        <v/>
      </c>
      <c r="AD19" s="33" t="str">
        <f t="shared" si="0"/>
        <v/>
      </c>
      <c r="AE19" s="33" t="str">
        <f t="shared" si="0"/>
        <v/>
      </c>
      <c r="AF19" s="33" t="str">
        <f t="shared" si="0"/>
        <v/>
      </c>
      <c r="AG19" s="33" t="str">
        <f t="shared" si="0"/>
        <v/>
      </c>
      <c r="AH19" s="33" t="str">
        <f t="shared" si="0"/>
        <v/>
      </c>
      <c r="AI19" s="33" t="str">
        <f t="shared" si="0"/>
        <v/>
      </c>
      <c r="AJ19" s="33" t="str">
        <f t="shared" si="0"/>
        <v/>
      </c>
      <c r="AK19" s="33" t="str">
        <f t="shared" si="0"/>
        <v/>
      </c>
      <c r="AL19" s="36" t="str">
        <f>I19&amp;J19&amp;K19&amp;L19&amp;M19&amp;N19&amp;O19&amp;P19&amp;Q19&amp;R19&amp;S19&amp;T19&amp;U19&amp;V19&amp;W19&amp;X19&amp;Y19&amp;Z19&amp;AA19&amp;AB19&amp;AC19&amp;AD19&amp;AE19&amp;AF19&amp;AG19&amp;AH19&amp;AI19&amp;AJ19&amp;AK19</f>
        <v/>
      </c>
      <c r="AM19" s="35"/>
      <c r="AO19" s="37"/>
      <c r="AP19" s="37"/>
      <c r="AQ19" s="37"/>
      <c r="AR19" s="37"/>
      <c r="AS19" s="37"/>
    </row>
    <row r="20" spans="2:45" s="34" customFormat="1" ht="7.5" customHeight="1" thickBot="1">
      <c r="B20" s="38"/>
      <c r="C20" s="39"/>
      <c r="D20" s="39"/>
      <c r="E20" s="39"/>
      <c r="F20" s="39"/>
      <c r="G20" s="39"/>
      <c r="H20" s="39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1"/>
      <c r="AN20" s="42"/>
      <c r="AO20" s="42"/>
      <c r="AP20" s="42"/>
      <c r="AQ20" s="42"/>
      <c r="AR20" s="42"/>
      <c r="AS20" s="42"/>
    </row>
    <row r="21" spans="2:45" ht="7.5" customHeight="1" thickTop="1"/>
    <row r="22" spans="2:45" ht="18.75" customHeight="1">
      <c r="B22" t="s">
        <v>149</v>
      </c>
    </row>
    <row r="23" spans="2:45" ht="18.75">
      <c r="C23" s="666" t="s">
        <v>154</v>
      </c>
      <c r="D23" s="667"/>
      <c r="E23" s="667"/>
      <c r="F23" s="667"/>
      <c r="G23" s="667"/>
      <c r="H23" s="667"/>
      <c r="I23" s="667"/>
      <c r="J23" s="667"/>
      <c r="K23" s="667"/>
      <c r="L23" s="667"/>
      <c r="M23" s="667"/>
      <c r="N23" s="667"/>
      <c r="O23" s="667"/>
      <c r="P23" s="667"/>
      <c r="Q23" s="667"/>
      <c r="R23" s="667"/>
      <c r="S23" s="667"/>
      <c r="T23" s="667"/>
      <c r="U23" s="667"/>
      <c r="V23" s="667"/>
      <c r="W23" s="667"/>
      <c r="X23" s="667"/>
      <c r="Y23" s="667"/>
      <c r="Z23" s="667"/>
      <c r="AA23" s="667"/>
      <c r="AB23" s="667"/>
      <c r="AC23" s="667"/>
      <c r="AD23" s="667"/>
      <c r="AE23" s="667"/>
      <c r="AF23" s="667"/>
      <c r="AG23" s="667"/>
      <c r="AH23" s="667"/>
      <c r="AI23" s="667"/>
      <c r="AJ23" s="667"/>
      <c r="AK23" s="667"/>
      <c r="AL23" s="667"/>
    </row>
    <row r="24" spans="2:45" ht="18.75" customHeight="1"/>
    <row r="25" spans="2:45" ht="18.75" customHeight="1"/>
    <row r="26" spans="2:45" ht="18.75" customHeight="1"/>
  </sheetData>
  <sheetProtection algorithmName="SHA-512" hashValue="JW21TTE0kJ+xM39+ahuPmKWJ+hvpiK03GlrrG2mVr6S9Ds5x4IHbBY8yJXZtj+nd8BExeOd2uQckaiRHAH7wug==" saltValue="HjEcEAGn1ubSzX5lLGMVPw==" spinCount="100000" sheet="1" objects="1" selectLockedCells="1" autoFilter="0"/>
  <mergeCells count="28">
    <mergeCell ref="C23:AL23"/>
    <mergeCell ref="Q14:R14"/>
    <mergeCell ref="S14:V14"/>
    <mergeCell ref="C15:H15"/>
    <mergeCell ref="I15:T15"/>
    <mergeCell ref="C16:H17"/>
    <mergeCell ref="C11:H11"/>
    <mergeCell ref="I11:O11"/>
    <mergeCell ref="C13:H13"/>
    <mergeCell ref="I13:O13"/>
    <mergeCell ref="C14:H14"/>
    <mergeCell ref="I14:K14"/>
    <mergeCell ref="L14:M14"/>
    <mergeCell ref="C12:H12"/>
    <mergeCell ref="I12:O12"/>
    <mergeCell ref="C8:H8"/>
    <mergeCell ref="I8:Z8"/>
    <mergeCell ref="C9:H9"/>
    <mergeCell ref="I9:O9"/>
    <mergeCell ref="C10:H10"/>
    <mergeCell ref="I10:O10"/>
    <mergeCell ref="C7:H7"/>
    <mergeCell ref="I7:Z7"/>
    <mergeCell ref="C4:H4"/>
    <mergeCell ref="C5:H5"/>
    <mergeCell ref="I5:M5"/>
    <mergeCell ref="C6:H6"/>
    <mergeCell ref="I6:M6"/>
  </mergeCells>
  <phoneticPr fontId="4"/>
  <conditionalFormatting sqref="C14:W14 C15:T15 C16:AK17">
    <cfRule type="expression" dxfId="102" priority="1">
      <formula>$C$19=2</formula>
    </cfRule>
  </conditionalFormatting>
  <dataValidations count="10">
    <dataValidation operator="greaterThanOrEqual" error="ｆａｘ番号を入力" prompt="ｆａｘ番号を入力" sqref="I10:O10" xr:uid="{00000000-0002-0000-0100-000000000000}"/>
    <dataValidation operator="greaterThanOrEqual" error="電話番号を入力" prompt="電話番号を入力" sqref="I9:O9" xr:uid="{00000000-0002-0000-0100-000001000000}"/>
    <dataValidation imeMode="hiragana" operator="greaterThanOrEqual" error="社名を入力" prompt="社名を入力" sqref="I8:Z8" xr:uid="{00000000-0002-0000-0100-000002000000}"/>
    <dataValidation imeMode="hiragana" operator="greaterThanOrEqual" error="住所を入力" prompt="住所を入力" sqref="I7:Z7" xr:uid="{00000000-0002-0000-0100-000003000000}"/>
    <dataValidation type="list" allowBlank="1" showInputMessage="1" showErrorMessage="1" error="リストから 大臣／知事 を選択して下さい。" sqref="I14:K14" xr:uid="{00000000-0002-0000-0100-000004000000}">
      <formula1>"知事,大臣,　"</formula1>
    </dataValidation>
    <dataValidation type="list" allowBlank="1" showInputMessage="1" showErrorMessage="1" error="リストから 特／般 を選択して下さい。" sqref="N14" xr:uid="{00000000-0002-0000-0100-000005000000}">
      <formula1>"特,般,　"</formula1>
    </dataValidation>
    <dataValidation imeMode="halfAlpha" allowBlank="1" showInputMessage="1" showErrorMessage="1" sqref="S14:V14 I15:T15" xr:uid="{00000000-0002-0000-0100-000006000000}"/>
    <dataValidation imeMode="hiragana" allowBlank="1" showInputMessage="1" showErrorMessage="1" sqref="I11:P12 I13 Q11:T13" xr:uid="{00000000-0002-0000-0100-000007000000}"/>
    <dataValidation type="whole" imeMode="halfAlpha" allowBlank="1" showInputMessage="1" showErrorMessage="1" prompt="2桁" sqref="P14" xr:uid="{00000000-0002-0000-0100-000008000000}">
      <formula1>0</formula1>
      <formula2>99</formula2>
    </dataValidation>
    <dataValidation type="whole" imeMode="halfAlpha" showErrorMessage="1" error="７桁の数字を入力" prompt="７桁の取引先コードを入力" sqref="I5:M5" xr:uid="{00000000-0002-0000-0100-000009000000}">
      <formula1>1000000</formula1>
      <formula2>9999999</formula2>
    </dataValidation>
  </dataValidations>
  <hyperlinks>
    <hyperlink ref="C23:AL23" r:id="rId1" display="国税庁　インボイス制度より" xr:uid="{00000000-0004-0000-0100-000000000000}"/>
  </hyperlinks>
  <pageMargins left="0.19685039370078741" right="0.19685039370078741" top="0.74803149606299213" bottom="0.74803149606299213" header="0.31496062992125984" footer="0.31496062992125984"/>
  <pageSetup paperSize="9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 altText="">
                <anchor moveWithCells="1">
                  <from>
                    <xdr:col>8</xdr:col>
                    <xdr:colOff>9525</xdr:colOff>
                    <xdr:row>16</xdr:row>
                    <xdr:rowOff>0</xdr:rowOff>
                  </from>
                  <to>
                    <xdr:col>8</xdr:col>
                    <xdr:colOff>180975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 altText="">
                <anchor moveWithCells="1">
                  <from>
                    <xdr:col>9</xdr:col>
                    <xdr:colOff>9525</xdr:colOff>
                    <xdr:row>16</xdr:row>
                    <xdr:rowOff>0</xdr:rowOff>
                  </from>
                  <to>
                    <xdr:col>9</xdr:col>
                    <xdr:colOff>180975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 altText="">
                <anchor moveWithCells="1">
                  <from>
                    <xdr:col>10</xdr:col>
                    <xdr:colOff>9525</xdr:colOff>
                    <xdr:row>16</xdr:row>
                    <xdr:rowOff>0</xdr:rowOff>
                  </from>
                  <to>
                    <xdr:col>10</xdr:col>
                    <xdr:colOff>180975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 altText="">
                <anchor moveWithCells="1">
                  <from>
                    <xdr:col>11</xdr:col>
                    <xdr:colOff>19050</xdr:colOff>
                    <xdr:row>16</xdr:row>
                    <xdr:rowOff>0</xdr:rowOff>
                  </from>
                  <to>
                    <xdr:col>11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 altText="">
                <anchor moveWithCells="1">
                  <from>
                    <xdr:col>12</xdr:col>
                    <xdr:colOff>19050</xdr:colOff>
                    <xdr:row>16</xdr:row>
                    <xdr:rowOff>0</xdr:rowOff>
                  </from>
                  <to>
                    <xdr:col>12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 altText="">
                <anchor moveWithCells="1">
                  <from>
                    <xdr:col>13</xdr:col>
                    <xdr:colOff>19050</xdr:colOff>
                    <xdr:row>16</xdr:row>
                    <xdr:rowOff>0</xdr:rowOff>
                  </from>
                  <to>
                    <xdr:col>13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 altText="">
                <anchor moveWithCells="1">
                  <from>
                    <xdr:col>14</xdr:col>
                    <xdr:colOff>19050</xdr:colOff>
                    <xdr:row>16</xdr:row>
                    <xdr:rowOff>0</xdr:rowOff>
                  </from>
                  <to>
                    <xdr:col>14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 altText="">
                <anchor moveWithCells="1">
                  <from>
                    <xdr:col>15</xdr:col>
                    <xdr:colOff>19050</xdr:colOff>
                    <xdr:row>16</xdr:row>
                    <xdr:rowOff>0</xdr:rowOff>
                  </from>
                  <to>
                    <xdr:col>15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 altText="">
                <anchor moveWithCells="1">
                  <from>
                    <xdr:col>16</xdr:col>
                    <xdr:colOff>9525</xdr:colOff>
                    <xdr:row>16</xdr:row>
                    <xdr:rowOff>0</xdr:rowOff>
                  </from>
                  <to>
                    <xdr:col>16</xdr:col>
                    <xdr:colOff>180975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 altText="">
                <anchor moveWithCells="1">
                  <from>
                    <xdr:col>17</xdr:col>
                    <xdr:colOff>19050</xdr:colOff>
                    <xdr:row>16</xdr:row>
                    <xdr:rowOff>0</xdr:rowOff>
                  </from>
                  <to>
                    <xdr:col>17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 altText="">
                <anchor moveWithCells="1">
                  <from>
                    <xdr:col>18</xdr:col>
                    <xdr:colOff>19050</xdr:colOff>
                    <xdr:row>16</xdr:row>
                    <xdr:rowOff>0</xdr:rowOff>
                  </from>
                  <to>
                    <xdr:col>18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 altText="">
                <anchor moveWithCells="1">
                  <from>
                    <xdr:col>19</xdr:col>
                    <xdr:colOff>19050</xdr:colOff>
                    <xdr:row>16</xdr:row>
                    <xdr:rowOff>0</xdr:rowOff>
                  </from>
                  <to>
                    <xdr:col>19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defaultSize="0" autoFill="0" autoLine="0" autoPict="0" altText="">
                <anchor moveWithCells="1">
                  <from>
                    <xdr:col>20</xdr:col>
                    <xdr:colOff>19050</xdr:colOff>
                    <xdr:row>16</xdr:row>
                    <xdr:rowOff>0</xdr:rowOff>
                  </from>
                  <to>
                    <xdr:col>20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8" name="Check Box 14">
              <controlPr defaultSize="0" autoFill="0" autoLine="0" autoPict="0" altText="">
                <anchor moveWithCells="1">
                  <from>
                    <xdr:col>21</xdr:col>
                    <xdr:colOff>19050</xdr:colOff>
                    <xdr:row>16</xdr:row>
                    <xdr:rowOff>0</xdr:rowOff>
                  </from>
                  <to>
                    <xdr:col>21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9" name="Check Box 15">
              <controlPr defaultSize="0" autoFill="0" autoLine="0" autoPict="0" altText="">
                <anchor moveWithCells="1">
                  <from>
                    <xdr:col>22</xdr:col>
                    <xdr:colOff>9525</xdr:colOff>
                    <xdr:row>16</xdr:row>
                    <xdr:rowOff>0</xdr:rowOff>
                  </from>
                  <to>
                    <xdr:col>22</xdr:col>
                    <xdr:colOff>180975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0" name="Check Box 16">
              <controlPr defaultSize="0" autoFill="0" autoLine="0" autoPict="0" altText="">
                <anchor moveWithCells="1">
                  <from>
                    <xdr:col>23</xdr:col>
                    <xdr:colOff>9525</xdr:colOff>
                    <xdr:row>16</xdr:row>
                    <xdr:rowOff>0</xdr:rowOff>
                  </from>
                  <to>
                    <xdr:col>23</xdr:col>
                    <xdr:colOff>180975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1" name="Check Box 17">
              <controlPr defaultSize="0" autoFill="0" autoLine="0" autoPict="0" altText="">
                <anchor moveWithCells="1">
                  <from>
                    <xdr:col>24</xdr:col>
                    <xdr:colOff>19050</xdr:colOff>
                    <xdr:row>16</xdr:row>
                    <xdr:rowOff>0</xdr:rowOff>
                  </from>
                  <to>
                    <xdr:col>24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2" name="Check Box 18">
              <controlPr defaultSize="0" autoFill="0" autoLine="0" autoPict="0" altText="">
                <anchor moveWithCells="1">
                  <from>
                    <xdr:col>25</xdr:col>
                    <xdr:colOff>19050</xdr:colOff>
                    <xdr:row>16</xdr:row>
                    <xdr:rowOff>0</xdr:rowOff>
                  </from>
                  <to>
                    <xdr:col>25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3" name="Check Box 19">
              <controlPr defaultSize="0" autoFill="0" autoLine="0" autoPict="0" altText="">
                <anchor moveWithCells="1">
                  <from>
                    <xdr:col>27</xdr:col>
                    <xdr:colOff>19050</xdr:colOff>
                    <xdr:row>16</xdr:row>
                    <xdr:rowOff>0</xdr:rowOff>
                  </from>
                  <to>
                    <xdr:col>27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4" name="Check Box 20">
              <controlPr defaultSize="0" autoFill="0" autoLine="0" autoPict="0" altText="">
                <anchor moveWithCells="1">
                  <from>
                    <xdr:col>26</xdr:col>
                    <xdr:colOff>19050</xdr:colOff>
                    <xdr:row>16</xdr:row>
                    <xdr:rowOff>0</xdr:rowOff>
                  </from>
                  <to>
                    <xdr:col>26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5" name="Check Box 21">
              <controlPr defaultSize="0" autoFill="0" autoLine="0" autoPict="0" altText="">
                <anchor moveWithCells="1">
                  <from>
                    <xdr:col>28</xdr:col>
                    <xdr:colOff>19050</xdr:colOff>
                    <xdr:row>16</xdr:row>
                    <xdr:rowOff>0</xdr:rowOff>
                  </from>
                  <to>
                    <xdr:col>28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6" name="Check Box 22">
              <controlPr defaultSize="0" autoFill="0" autoLine="0" autoPict="0" altText="">
                <anchor moveWithCells="1">
                  <from>
                    <xdr:col>29</xdr:col>
                    <xdr:colOff>19050</xdr:colOff>
                    <xdr:row>16</xdr:row>
                    <xdr:rowOff>0</xdr:rowOff>
                  </from>
                  <to>
                    <xdr:col>29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7" name="Check Box 23">
              <controlPr defaultSize="0" autoFill="0" autoLine="0" autoPict="0" altText="">
                <anchor moveWithCells="1">
                  <from>
                    <xdr:col>30</xdr:col>
                    <xdr:colOff>19050</xdr:colOff>
                    <xdr:row>16</xdr:row>
                    <xdr:rowOff>0</xdr:rowOff>
                  </from>
                  <to>
                    <xdr:col>30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8" name="Check Box 24">
              <controlPr defaultSize="0" autoFill="0" autoLine="0" autoPict="0" altText="">
                <anchor moveWithCells="1">
                  <from>
                    <xdr:col>31</xdr:col>
                    <xdr:colOff>19050</xdr:colOff>
                    <xdr:row>16</xdr:row>
                    <xdr:rowOff>0</xdr:rowOff>
                  </from>
                  <to>
                    <xdr:col>31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9" name="Check Box 25">
              <controlPr defaultSize="0" autoFill="0" autoLine="0" autoPict="0" altText="">
                <anchor moveWithCells="1">
                  <from>
                    <xdr:col>32</xdr:col>
                    <xdr:colOff>19050</xdr:colOff>
                    <xdr:row>16</xdr:row>
                    <xdr:rowOff>0</xdr:rowOff>
                  </from>
                  <to>
                    <xdr:col>32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30" name="Check Box 26">
              <controlPr defaultSize="0" autoFill="0" autoLine="0" autoPict="0" altText="">
                <anchor moveWithCells="1">
                  <from>
                    <xdr:col>33</xdr:col>
                    <xdr:colOff>19050</xdr:colOff>
                    <xdr:row>16</xdr:row>
                    <xdr:rowOff>0</xdr:rowOff>
                  </from>
                  <to>
                    <xdr:col>33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1" name="Check Box 27">
              <controlPr defaultSize="0" autoFill="0" autoLine="0" autoPict="0" altText="">
                <anchor moveWithCells="1">
                  <from>
                    <xdr:col>34</xdr:col>
                    <xdr:colOff>19050</xdr:colOff>
                    <xdr:row>16</xdr:row>
                    <xdr:rowOff>0</xdr:rowOff>
                  </from>
                  <to>
                    <xdr:col>34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2" name="Check Box 28">
              <controlPr defaultSize="0" autoFill="0" autoLine="0" autoPict="0" altText="">
                <anchor moveWithCells="1">
                  <from>
                    <xdr:col>35</xdr:col>
                    <xdr:colOff>19050</xdr:colOff>
                    <xdr:row>16</xdr:row>
                    <xdr:rowOff>0</xdr:rowOff>
                  </from>
                  <to>
                    <xdr:col>35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3" name="Check Box 29">
              <controlPr defaultSize="0" autoFill="0" autoLine="0" autoPict="0" altText="">
                <anchor moveWithCells="1">
                  <from>
                    <xdr:col>36</xdr:col>
                    <xdr:colOff>19050</xdr:colOff>
                    <xdr:row>16</xdr:row>
                    <xdr:rowOff>0</xdr:rowOff>
                  </from>
                  <to>
                    <xdr:col>36</xdr:col>
                    <xdr:colOff>190500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4" name="Option Button 30">
              <controlPr defaultSize="0" autoFill="0" autoLine="0" autoPict="0">
                <anchor moveWithCells="1">
                  <from>
                    <xdr:col>8</xdr:col>
                    <xdr:colOff>200025</xdr:colOff>
                    <xdr:row>12</xdr:row>
                    <xdr:rowOff>0</xdr:rowOff>
                  </from>
                  <to>
                    <xdr:col>10</xdr:col>
                    <xdr:colOff>142875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5" name="Option Button 31">
              <controlPr defaultSize="0" autoFill="0" autoLine="0" autoPict="0">
                <anchor moveWithCells="1">
                  <from>
                    <xdr:col>11</xdr:col>
                    <xdr:colOff>38100</xdr:colOff>
                    <xdr:row>12</xdr:row>
                    <xdr:rowOff>0</xdr:rowOff>
                  </from>
                  <to>
                    <xdr:col>13</xdr:col>
                    <xdr:colOff>0</xdr:colOff>
                    <xdr:row>12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S255"/>
  <sheetViews>
    <sheetView showGridLines="0" tabSelected="1" zoomScaleNormal="100" zoomScaleSheetLayoutView="85" workbookViewId="0">
      <selection activeCell="S7" sqref="S7:AO7"/>
    </sheetView>
  </sheetViews>
  <sheetFormatPr defaultColWidth="1.25" defaultRowHeight="9" customHeight="1"/>
  <cols>
    <col min="1" max="1" width="1.25" style="1"/>
    <col min="2" max="61" width="1.25" style="3"/>
    <col min="62" max="62" width="1.375" style="3" customWidth="1"/>
    <col min="63" max="63" width="8.5" style="3" bestFit="1" customWidth="1"/>
    <col min="64" max="103" width="1.25" style="3"/>
    <col min="104" max="104" width="1" style="3" customWidth="1"/>
    <col min="105" max="136" width="1.25" style="3"/>
    <col min="137" max="137" width="1.25" style="4" customWidth="1"/>
    <col min="138" max="138" width="1.25" style="3"/>
    <col min="139" max="139" width="0.75" style="3" customWidth="1"/>
    <col min="140" max="16384" width="1.25" style="3"/>
  </cols>
  <sheetData>
    <row r="1" spans="1:190" ht="3.75" customHeight="1"/>
    <row r="2" spans="1:190" ht="15.75" customHeight="1">
      <c r="B2" s="469" t="s">
        <v>45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70"/>
      <c r="T2" s="473"/>
      <c r="U2" s="474"/>
      <c r="V2" s="475"/>
      <c r="W2" s="43" t="s">
        <v>151</v>
      </c>
    </row>
    <row r="3" spans="1:190" ht="15.75" customHeight="1">
      <c r="B3" s="471" t="s">
        <v>121</v>
      </c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  <c r="Q3" s="471"/>
      <c r="R3" s="471"/>
      <c r="S3" s="472"/>
      <c r="T3" s="476"/>
      <c r="U3" s="477"/>
      <c r="V3" s="478"/>
      <c r="W3" s="43" t="s">
        <v>46</v>
      </c>
    </row>
    <row r="4" spans="1:190" customFormat="1" ht="6.75" customHeight="1" thickBot="1">
      <c r="B4" s="5"/>
      <c r="EG4" s="6"/>
    </row>
    <row r="5" spans="1:190" customFormat="1" ht="6" customHeight="1" thickTop="1">
      <c r="A5" s="1"/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7"/>
      <c r="EG5" s="6"/>
    </row>
    <row r="6" spans="1:190" customFormat="1" ht="18.75" customHeight="1">
      <c r="A6" s="1"/>
      <c r="B6" s="48"/>
      <c r="C6" s="49" t="s">
        <v>47</v>
      </c>
      <c r="D6" s="12"/>
      <c r="E6" s="12"/>
      <c r="F6" s="12"/>
      <c r="G6" s="12"/>
      <c r="H6" s="12"/>
      <c r="I6" s="1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51"/>
      <c r="EG6" s="6"/>
    </row>
    <row r="7" spans="1:190" customFormat="1" ht="18.75" customHeight="1">
      <c r="A7" s="1"/>
      <c r="B7" s="48"/>
      <c r="C7" s="462" t="s">
        <v>48</v>
      </c>
      <c r="D7" s="462"/>
      <c r="E7" s="462"/>
      <c r="F7" s="462"/>
      <c r="G7" s="462"/>
      <c r="H7" s="462"/>
      <c r="I7" s="462"/>
      <c r="J7" s="462"/>
      <c r="K7" s="462"/>
      <c r="L7" s="462"/>
      <c r="M7" s="462"/>
      <c r="N7" s="462"/>
      <c r="O7" s="462"/>
      <c r="P7" s="462"/>
      <c r="Q7" s="462"/>
      <c r="R7" s="462"/>
      <c r="S7" s="479"/>
      <c r="T7" s="480"/>
      <c r="U7" s="480"/>
      <c r="V7" s="480"/>
      <c r="W7" s="480"/>
      <c r="X7" s="480"/>
      <c r="Y7" s="480"/>
      <c r="Z7" s="480"/>
      <c r="AA7" s="480"/>
      <c r="AB7" s="480"/>
      <c r="AC7" s="480"/>
      <c r="AD7" s="480"/>
      <c r="AE7" s="480"/>
      <c r="AF7" s="480"/>
      <c r="AG7" s="480"/>
      <c r="AH7" s="480"/>
      <c r="AI7" s="480"/>
      <c r="AJ7" s="480"/>
      <c r="AK7" s="480"/>
      <c r="AL7" s="480"/>
      <c r="AM7" s="480"/>
      <c r="AN7" s="480"/>
      <c r="AO7" s="481"/>
      <c r="AP7" s="52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1"/>
      <c r="EG7" s="6"/>
    </row>
    <row r="8" spans="1:190" customFormat="1" ht="18.75" customHeight="1">
      <c r="A8" s="1"/>
      <c r="B8" s="48"/>
      <c r="C8" s="462" t="s">
        <v>49</v>
      </c>
      <c r="D8" s="462"/>
      <c r="E8" s="462"/>
      <c r="F8" s="462"/>
      <c r="G8" s="462"/>
      <c r="H8" s="462"/>
      <c r="I8" s="462"/>
      <c r="J8" s="462"/>
      <c r="K8" s="462"/>
      <c r="L8" s="462"/>
      <c r="M8" s="462"/>
      <c r="N8" s="462"/>
      <c r="O8" s="462"/>
      <c r="P8" s="462"/>
      <c r="Q8" s="462"/>
      <c r="R8" s="462"/>
      <c r="S8" s="482"/>
      <c r="T8" s="483"/>
      <c r="U8" s="483"/>
      <c r="V8" s="483"/>
      <c r="W8" s="483"/>
      <c r="X8" s="483"/>
      <c r="Y8" s="483"/>
      <c r="Z8" s="483"/>
      <c r="AA8" s="483"/>
      <c r="AB8" s="483"/>
      <c r="AC8" s="484"/>
      <c r="AD8" s="11"/>
      <c r="AE8" s="11"/>
      <c r="AF8" s="11"/>
      <c r="AG8" s="11"/>
      <c r="AH8" s="11"/>
      <c r="AI8" s="11"/>
      <c r="AJ8" s="11"/>
      <c r="AK8" s="11"/>
      <c r="AL8" s="11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1"/>
      <c r="EG8" s="6"/>
    </row>
    <row r="9" spans="1:190" customFormat="1" ht="18.75" customHeight="1">
      <c r="A9" s="1"/>
      <c r="B9" s="48"/>
      <c r="C9" s="462" t="s">
        <v>50</v>
      </c>
      <c r="D9" s="462"/>
      <c r="E9" s="462"/>
      <c r="F9" s="462"/>
      <c r="G9" s="462"/>
      <c r="H9" s="462"/>
      <c r="I9" s="462"/>
      <c r="J9" s="462"/>
      <c r="K9" s="462"/>
      <c r="L9" s="462"/>
      <c r="M9" s="462"/>
      <c r="N9" s="462"/>
      <c r="O9" s="462"/>
      <c r="P9" s="462"/>
      <c r="Q9" s="462"/>
      <c r="R9" s="462"/>
      <c r="S9" s="513"/>
      <c r="T9" s="514"/>
      <c r="U9" s="514"/>
      <c r="V9" s="514"/>
      <c r="W9" s="514"/>
      <c r="X9" s="514"/>
      <c r="Y9" s="514"/>
      <c r="Z9" s="514"/>
      <c r="AA9" s="514"/>
      <c r="AB9" s="514"/>
      <c r="AC9" s="514"/>
      <c r="AD9" s="514"/>
      <c r="AE9" s="514"/>
      <c r="AF9" s="514"/>
      <c r="AG9" s="514"/>
      <c r="AH9" s="514"/>
      <c r="AI9" s="514"/>
      <c r="AJ9" s="514"/>
      <c r="AK9" s="514"/>
      <c r="AL9" s="514"/>
      <c r="AM9" s="514"/>
      <c r="AN9" s="514"/>
      <c r="AO9" s="514"/>
      <c r="AP9" s="514"/>
      <c r="AQ9" s="514"/>
      <c r="AR9" s="514"/>
      <c r="AS9" s="514"/>
      <c r="AT9" s="514"/>
      <c r="AU9" s="514"/>
      <c r="AV9" s="514"/>
      <c r="AW9" s="514"/>
      <c r="AX9" s="514"/>
      <c r="AY9" s="514"/>
      <c r="AZ9" s="514"/>
      <c r="BA9" s="514"/>
      <c r="BB9" s="514"/>
      <c r="BC9" s="514"/>
      <c r="BD9" s="514"/>
      <c r="BE9" s="514"/>
      <c r="BF9" s="514"/>
      <c r="BG9" s="514"/>
      <c r="BH9" s="514"/>
      <c r="BI9" s="514"/>
      <c r="BJ9" s="514"/>
      <c r="BK9" s="514"/>
      <c r="BL9" s="514"/>
      <c r="BM9" s="514"/>
      <c r="BN9" s="515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51"/>
      <c r="EG9" s="53">
        <v>1</v>
      </c>
      <c r="EI9">
        <v>1</v>
      </c>
    </row>
    <row r="10" spans="1:190" customFormat="1" ht="18.75" customHeight="1">
      <c r="A10" s="1"/>
      <c r="B10" s="4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51"/>
      <c r="EG10" s="6"/>
    </row>
    <row r="11" spans="1:190" customFormat="1" ht="18.75" customHeight="1">
      <c r="A11" s="1"/>
      <c r="B11" s="48"/>
      <c r="C11" s="55" t="s">
        <v>51</v>
      </c>
      <c r="D11" s="56"/>
      <c r="E11" s="56"/>
      <c r="F11" s="56"/>
      <c r="G11" s="56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7" t="s">
        <v>52</v>
      </c>
      <c r="BQ11" s="49"/>
      <c r="BR11" s="49"/>
      <c r="BS11" s="49"/>
      <c r="BT11" s="49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51"/>
      <c r="EG11" s="6"/>
    </row>
    <row r="12" spans="1:190" customFormat="1" ht="18.75" customHeight="1">
      <c r="A12" s="1"/>
      <c r="B12" s="48"/>
      <c r="C12" s="462" t="s">
        <v>125</v>
      </c>
      <c r="D12" s="462"/>
      <c r="E12" s="462"/>
      <c r="F12" s="462"/>
      <c r="G12" s="462"/>
      <c r="H12" s="462"/>
      <c r="I12" s="462"/>
      <c r="J12" s="462"/>
      <c r="K12" s="462"/>
      <c r="L12" s="462"/>
      <c r="M12" s="462"/>
      <c r="N12" s="462"/>
      <c r="O12" s="462"/>
      <c r="P12" s="462"/>
      <c r="Q12" s="462"/>
      <c r="R12" s="462"/>
      <c r="S12" s="516"/>
      <c r="T12" s="517"/>
      <c r="U12" s="517"/>
      <c r="V12" s="517"/>
      <c r="W12" s="517"/>
      <c r="X12" s="517"/>
      <c r="Y12" s="517"/>
      <c r="Z12" s="517"/>
      <c r="AA12" s="517"/>
      <c r="AB12" s="517"/>
      <c r="AC12" s="518" t="s">
        <v>54</v>
      </c>
      <c r="AD12" s="519"/>
      <c r="AE12" s="520" t="s">
        <v>202</v>
      </c>
      <c r="AF12" s="521"/>
      <c r="AG12" s="521"/>
      <c r="AH12" s="521"/>
      <c r="AI12" s="521"/>
      <c r="AJ12" s="109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462" t="s">
        <v>53</v>
      </c>
      <c r="BQ12" s="462"/>
      <c r="BR12" s="462"/>
      <c r="BS12" s="462"/>
      <c r="BT12" s="462"/>
      <c r="BU12" s="462"/>
      <c r="BV12" s="462"/>
      <c r="BW12" s="462"/>
      <c r="BX12" s="462"/>
      <c r="BY12" s="462"/>
      <c r="BZ12" s="462"/>
      <c r="CA12" s="522"/>
      <c r="CB12" s="523"/>
      <c r="CC12" s="523"/>
      <c r="CD12" s="523"/>
      <c r="CE12" s="523"/>
      <c r="CF12" s="523"/>
      <c r="CG12" s="523"/>
      <c r="CH12" s="523"/>
      <c r="CI12" s="523"/>
      <c r="CJ12" s="523"/>
      <c r="CK12" s="523"/>
      <c r="CL12" s="523"/>
      <c r="CM12" s="524" t="s">
        <v>11</v>
      </c>
      <c r="CN12" s="524"/>
      <c r="CO12" s="525" t="s">
        <v>203</v>
      </c>
      <c r="CP12" s="525"/>
      <c r="CQ12" s="526"/>
      <c r="CR12" s="108"/>
      <c r="CS12" s="105"/>
      <c r="CT12" s="105"/>
      <c r="CU12" s="105"/>
      <c r="CV12" s="105"/>
      <c r="CW12" s="105"/>
      <c r="CX12" s="105"/>
      <c r="CY12" s="105"/>
      <c r="CZ12" s="105"/>
      <c r="DA12" s="105"/>
      <c r="DB12" s="105"/>
      <c r="DC12" s="105"/>
      <c r="DD12" s="105"/>
      <c r="DE12" s="105"/>
      <c r="DF12" s="105"/>
      <c r="DG12" s="105"/>
      <c r="DH12" s="105"/>
      <c r="DI12" s="105"/>
      <c r="DJ12" s="105"/>
      <c r="DK12" s="105"/>
      <c r="DL12" s="105"/>
      <c r="DM12" s="105"/>
      <c r="DN12" s="105"/>
      <c r="DO12" s="105"/>
      <c r="DP12" s="105"/>
      <c r="DQ12" s="105"/>
      <c r="DR12" s="105"/>
      <c r="DS12" s="105"/>
      <c r="DT12" s="105"/>
      <c r="DU12" s="105"/>
      <c r="DV12" s="105"/>
      <c r="DW12" s="105"/>
      <c r="DX12" s="105"/>
      <c r="DY12" s="105"/>
      <c r="DZ12" s="105"/>
      <c r="EA12" s="105"/>
      <c r="EB12" s="105"/>
      <c r="EC12" s="105"/>
      <c r="ED12" s="105"/>
      <c r="EE12" s="51"/>
      <c r="EG12" s="4"/>
      <c r="EH12" s="3"/>
      <c r="EI12" s="3"/>
      <c r="EJ12" s="3"/>
      <c r="EK12" s="3"/>
      <c r="EL12" s="3"/>
      <c r="EM12" s="3"/>
      <c r="EN12" s="3"/>
    </row>
    <row r="13" spans="1:190" customFormat="1" ht="18.75" customHeight="1">
      <c r="A13" s="1"/>
      <c r="B13" s="48"/>
      <c r="C13" s="462" t="s">
        <v>126</v>
      </c>
      <c r="D13" s="462"/>
      <c r="E13" s="462"/>
      <c r="F13" s="462"/>
      <c r="G13" s="462"/>
      <c r="H13" s="462"/>
      <c r="I13" s="462"/>
      <c r="J13" s="462"/>
      <c r="K13" s="462"/>
      <c r="L13" s="462"/>
      <c r="M13" s="462"/>
      <c r="N13" s="462"/>
      <c r="O13" s="462"/>
      <c r="P13" s="462"/>
      <c r="Q13" s="462"/>
      <c r="R13" s="462"/>
      <c r="S13" s="497"/>
      <c r="T13" s="497"/>
      <c r="U13" s="497"/>
      <c r="V13" s="497"/>
      <c r="W13" s="497"/>
      <c r="X13" s="497"/>
      <c r="Y13" s="497"/>
      <c r="Z13" s="497"/>
      <c r="AA13" s="497"/>
      <c r="AB13" s="497"/>
      <c r="AC13" s="497"/>
      <c r="AD13" s="497"/>
      <c r="AE13" s="497"/>
      <c r="AF13" s="497"/>
      <c r="AG13" s="497"/>
      <c r="AH13" s="497"/>
      <c r="AI13" s="497"/>
      <c r="AJ13" s="497"/>
      <c r="AK13" s="497"/>
      <c r="AL13" s="497"/>
      <c r="AM13" s="497"/>
      <c r="AN13" s="497"/>
      <c r="AO13" s="497"/>
      <c r="AP13" s="497"/>
      <c r="AQ13" s="497"/>
      <c r="AR13" s="497"/>
      <c r="AS13" s="497"/>
      <c r="AT13" s="497"/>
      <c r="AU13" s="497"/>
      <c r="AV13" s="497"/>
      <c r="AW13" s="497"/>
      <c r="AX13" s="497"/>
      <c r="AY13" s="497"/>
      <c r="AZ13" s="497"/>
      <c r="BA13" s="497"/>
      <c r="BB13" s="497"/>
      <c r="BC13" s="497"/>
      <c r="BD13" s="497"/>
      <c r="BE13" s="497"/>
      <c r="BF13" s="497"/>
      <c r="BG13" s="497"/>
      <c r="BH13" s="497"/>
      <c r="BI13" s="497"/>
      <c r="BJ13" s="497"/>
      <c r="BK13" s="497"/>
      <c r="BL13" s="497"/>
      <c r="BM13" s="107"/>
      <c r="BN13" s="50"/>
      <c r="BO13" s="50"/>
      <c r="BP13" s="462" t="s">
        <v>55</v>
      </c>
      <c r="BQ13" s="462"/>
      <c r="BR13" s="462"/>
      <c r="BS13" s="462"/>
      <c r="BT13" s="462"/>
      <c r="BU13" s="462"/>
      <c r="BV13" s="462"/>
      <c r="BW13" s="462"/>
      <c r="BX13" s="462"/>
      <c r="BY13" s="462"/>
      <c r="BZ13" s="462"/>
      <c r="CA13" s="497"/>
      <c r="CB13" s="497"/>
      <c r="CC13" s="497"/>
      <c r="CD13" s="497"/>
      <c r="CE13" s="497"/>
      <c r="CF13" s="497"/>
      <c r="CG13" s="497"/>
      <c r="CH13" s="497"/>
      <c r="CI13" s="497"/>
      <c r="CJ13" s="497"/>
      <c r="CK13" s="497"/>
      <c r="CL13" s="497"/>
      <c r="CM13" s="497"/>
      <c r="CN13" s="497"/>
      <c r="CO13" s="497"/>
      <c r="CP13" s="497"/>
      <c r="CQ13" s="497"/>
      <c r="CR13" s="497"/>
      <c r="CS13" s="497"/>
      <c r="CT13" s="497"/>
      <c r="CU13" s="497"/>
      <c r="CV13" s="497"/>
      <c r="CW13" s="497"/>
      <c r="CX13" s="497"/>
      <c r="CY13" s="497"/>
      <c r="CZ13" s="497"/>
      <c r="DA13" s="497"/>
      <c r="DB13" s="497"/>
      <c r="DC13" s="497"/>
      <c r="DD13" s="497"/>
      <c r="DE13" s="497"/>
      <c r="DF13" s="497"/>
      <c r="DG13" s="497"/>
      <c r="DH13" s="497"/>
      <c r="DI13" s="497"/>
      <c r="DJ13" s="497"/>
      <c r="DK13" s="497"/>
      <c r="DL13" s="497"/>
      <c r="DM13" s="497"/>
      <c r="DN13" s="497"/>
      <c r="DO13" s="497"/>
      <c r="DP13" s="497"/>
      <c r="DQ13" s="497"/>
      <c r="DR13" s="497"/>
      <c r="DS13" s="497"/>
      <c r="DT13" s="497"/>
      <c r="DU13" s="497"/>
      <c r="DV13" s="497"/>
      <c r="DW13" s="497"/>
      <c r="DX13" s="497"/>
      <c r="DY13" s="497"/>
      <c r="DZ13" s="497"/>
      <c r="EA13" s="497"/>
      <c r="EB13" s="497"/>
      <c r="EC13" s="497"/>
      <c r="ED13" s="497"/>
      <c r="EE13" s="106"/>
      <c r="EG13" s="4"/>
      <c r="EH13" s="3"/>
      <c r="EI13" s="3"/>
      <c r="EJ13" s="3"/>
      <c r="EK13" s="3"/>
      <c r="EL13" s="3"/>
      <c r="EM13" s="3"/>
      <c r="EN13" s="3"/>
    </row>
    <row r="14" spans="1:190" customFormat="1" ht="18.75" customHeight="1">
      <c r="A14" s="1"/>
      <c r="B14" s="48"/>
      <c r="C14" s="489" t="s">
        <v>127</v>
      </c>
      <c r="D14" s="490"/>
      <c r="E14" s="490"/>
      <c r="F14" s="490"/>
      <c r="G14" s="490"/>
      <c r="H14" s="490"/>
      <c r="I14" s="490"/>
      <c r="J14" s="490"/>
      <c r="K14" s="490"/>
      <c r="L14" s="490"/>
      <c r="M14" s="490"/>
      <c r="N14" s="490"/>
      <c r="O14" s="490"/>
      <c r="P14" s="490"/>
      <c r="Q14" s="490"/>
      <c r="R14" s="491"/>
      <c r="S14" s="492"/>
      <c r="T14" s="492"/>
      <c r="U14" s="492"/>
      <c r="V14" s="492"/>
      <c r="W14" s="492"/>
      <c r="X14" s="492"/>
      <c r="Y14" s="492"/>
      <c r="Z14" s="492"/>
      <c r="AA14" s="492"/>
      <c r="AB14" s="492"/>
      <c r="AC14" s="492"/>
      <c r="AD14" s="492"/>
      <c r="AE14" s="492"/>
      <c r="AF14" s="492"/>
      <c r="AG14" s="492"/>
      <c r="AH14" s="492"/>
      <c r="AI14" s="492"/>
      <c r="AJ14" s="107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27" t="s">
        <v>56</v>
      </c>
      <c r="BQ14" s="527"/>
      <c r="BR14" s="527"/>
      <c r="BS14" s="527"/>
      <c r="BT14" s="527"/>
      <c r="BU14" s="527"/>
      <c r="BV14" s="527"/>
      <c r="BW14" s="527"/>
      <c r="BX14" s="527"/>
      <c r="BY14" s="527"/>
      <c r="BZ14" s="527"/>
      <c r="CA14" s="496" t="s">
        <v>57</v>
      </c>
      <c r="CB14" s="496"/>
      <c r="CC14" s="496"/>
      <c r="CD14" s="496"/>
      <c r="CE14" s="496"/>
      <c r="CF14" s="496"/>
      <c r="CG14" s="496"/>
      <c r="CH14" s="496"/>
      <c r="CI14" s="496"/>
      <c r="CJ14" s="496"/>
      <c r="CK14" s="496"/>
      <c r="CL14" s="496"/>
      <c r="CM14" s="496"/>
      <c r="CN14" s="496"/>
      <c r="CO14" s="496"/>
      <c r="CP14" s="496"/>
      <c r="CQ14" s="496"/>
      <c r="CR14" s="496"/>
      <c r="CS14" s="496"/>
      <c r="CT14" s="496"/>
      <c r="CU14" s="496"/>
      <c r="CV14" s="496"/>
      <c r="CW14" s="496" t="s">
        <v>58</v>
      </c>
      <c r="CX14" s="496"/>
      <c r="CY14" s="496"/>
      <c r="CZ14" s="496"/>
      <c r="DA14" s="496"/>
      <c r="DB14" s="496"/>
      <c r="DC14" s="496"/>
      <c r="DD14" s="496"/>
      <c r="DE14" s="496" t="s">
        <v>59</v>
      </c>
      <c r="DF14" s="496"/>
      <c r="DG14" s="496"/>
      <c r="DH14" s="496"/>
      <c r="DI14" s="496" t="s">
        <v>60</v>
      </c>
      <c r="DJ14" s="496"/>
      <c r="DK14" s="496"/>
      <c r="DL14" s="496"/>
      <c r="DM14" s="496"/>
      <c r="DN14" s="496"/>
      <c r="DO14" s="496"/>
      <c r="DP14" s="496"/>
      <c r="DQ14" s="496" t="s">
        <v>61</v>
      </c>
      <c r="DR14" s="496"/>
      <c r="DS14" s="496"/>
      <c r="DT14" s="496"/>
      <c r="DU14" s="496"/>
      <c r="DV14" s="496"/>
      <c r="DW14" s="496"/>
      <c r="DX14" s="496"/>
      <c r="DY14" s="496"/>
      <c r="DZ14" s="496"/>
      <c r="EA14" s="496"/>
      <c r="EB14" s="496"/>
      <c r="EC14" s="496"/>
      <c r="ED14" s="496"/>
      <c r="EE14" s="51"/>
      <c r="EG14" s="4"/>
      <c r="EH14" s="3"/>
      <c r="EI14" s="3"/>
      <c r="EJ14" s="3"/>
      <c r="EK14" s="3"/>
      <c r="EL14" s="3"/>
      <c r="EM14" s="3"/>
      <c r="EN14" s="3"/>
    </row>
    <row r="15" spans="1:190" customFormat="1" ht="18.75" customHeight="1">
      <c r="A15" s="1"/>
      <c r="B15" s="48"/>
      <c r="C15" s="493"/>
      <c r="D15" s="494"/>
      <c r="E15" s="494"/>
      <c r="F15" s="494"/>
      <c r="G15" s="494"/>
      <c r="H15" s="494"/>
      <c r="I15" s="494"/>
      <c r="J15" s="494"/>
      <c r="K15" s="494"/>
      <c r="L15" s="494"/>
      <c r="M15" s="494"/>
      <c r="N15" s="494"/>
      <c r="O15" s="494"/>
      <c r="P15" s="494"/>
      <c r="Q15" s="494"/>
      <c r="R15" s="495"/>
      <c r="S15" s="496" t="s">
        <v>124</v>
      </c>
      <c r="T15" s="496"/>
      <c r="U15" s="496"/>
      <c r="V15" s="496"/>
      <c r="W15" s="496"/>
      <c r="X15" s="496"/>
      <c r="Y15" s="496"/>
      <c r="Z15" s="496"/>
      <c r="AA15" s="496"/>
      <c r="AB15" s="496"/>
      <c r="AC15" s="496"/>
      <c r="AD15" s="496"/>
      <c r="AE15" s="496"/>
      <c r="AF15" s="496"/>
      <c r="AG15" s="496"/>
      <c r="AH15" s="496"/>
      <c r="AI15" s="496"/>
      <c r="AJ15" s="496" t="s">
        <v>122</v>
      </c>
      <c r="AK15" s="496"/>
      <c r="AL15" s="496"/>
      <c r="AM15" s="496"/>
      <c r="AN15" s="496"/>
      <c r="AO15" s="496"/>
      <c r="AP15" s="496"/>
      <c r="AQ15" s="496"/>
      <c r="AR15" s="496"/>
      <c r="AS15" s="496"/>
      <c r="AT15" s="496"/>
      <c r="AU15" s="496"/>
      <c r="AV15" s="496"/>
      <c r="AW15" s="496"/>
      <c r="AX15" s="496"/>
      <c r="AY15" s="496"/>
      <c r="AZ15" s="496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107"/>
      <c r="BP15" s="537"/>
      <c r="BQ15" s="537"/>
      <c r="BR15" s="537"/>
      <c r="BS15" s="537"/>
      <c r="BT15" s="537"/>
      <c r="BU15" s="537"/>
      <c r="BV15" s="537"/>
      <c r="BW15" s="537"/>
      <c r="BX15" s="537"/>
      <c r="BY15" s="537"/>
      <c r="BZ15" s="537"/>
      <c r="CA15" s="500"/>
      <c r="CB15" s="501"/>
      <c r="CC15" s="501"/>
      <c r="CD15" s="501"/>
      <c r="CE15" s="501"/>
      <c r="CF15" s="501"/>
      <c r="CG15" s="501"/>
      <c r="CH15" s="501"/>
      <c r="CI15" s="501"/>
      <c r="CJ15" s="501"/>
      <c r="CK15" s="501"/>
      <c r="CL15" s="501"/>
      <c r="CM15" s="501"/>
      <c r="CN15" s="501"/>
      <c r="CO15" s="501"/>
      <c r="CP15" s="501"/>
      <c r="CQ15" s="501"/>
      <c r="CR15" s="501"/>
      <c r="CS15" s="501"/>
      <c r="CT15" s="501"/>
      <c r="CU15" s="501"/>
      <c r="CV15" s="501"/>
      <c r="CW15" s="502"/>
      <c r="CX15" s="503"/>
      <c r="CY15" s="503"/>
      <c r="CZ15" s="503"/>
      <c r="DA15" s="503"/>
      <c r="DB15" s="503"/>
      <c r="DC15" s="503"/>
      <c r="DD15" s="503"/>
      <c r="DE15" s="531"/>
      <c r="DF15" s="532"/>
      <c r="DG15" s="532"/>
      <c r="DH15" s="532"/>
      <c r="DI15" s="535"/>
      <c r="DJ15" s="536"/>
      <c r="DK15" s="536"/>
      <c r="DL15" s="536"/>
      <c r="DM15" s="536"/>
      <c r="DN15" s="536"/>
      <c r="DO15" s="536"/>
      <c r="DP15" s="536"/>
      <c r="DQ15" s="528" t="str">
        <f t="shared" ref="DQ15:DQ18" si="0">IF(DI15="","",ROUNDDOWN(CW15*DI15,0))</f>
        <v/>
      </c>
      <c r="DR15" s="529"/>
      <c r="DS15" s="529"/>
      <c r="DT15" s="529"/>
      <c r="DU15" s="529"/>
      <c r="DV15" s="529"/>
      <c r="DW15" s="529"/>
      <c r="DX15" s="529"/>
      <c r="DY15" s="529"/>
      <c r="DZ15" s="529"/>
      <c r="EA15" s="529"/>
      <c r="EB15" s="529"/>
      <c r="EC15" s="529"/>
      <c r="ED15" s="530"/>
      <c r="EE15" s="106"/>
      <c r="EG15" s="4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</row>
    <row r="16" spans="1:190" customFormat="1" ht="18.75" customHeight="1">
      <c r="A16" s="1"/>
      <c r="B16" s="48"/>
      <c r="C16" s="462" t="s">
        <v>146</v>
      </c>
      <c r="D16" s="462"/>
      <c r="E16" s="462"/>
      <c r="F16" s="462"/>
      <c r="G16" s="462"/>
      <c r="H16" s="462"/>
      <c r="I16" s="462"/>
      <c r="J16" s="462"/>
      <c r="K16" s="462"/>
      <c r="L16" s="462"/>
      <c r="M16" s="462"/>
      <c r="N16" s="462"/>
      <c r="O16" s="462"/>
      <c r="P16" s="462"/>
      <c r="Q16" s="462"/>
      <c r="R16" s="462"/>
      <c r="S16" s="485"/>
      <c r="T16" s="486"/>
      <c r="U16" s="486"/>
      <c r="V16" s="486"/>
      <c r="W16" s="486"/>
      <c r="X16" s="486"/>
      <c r="Y16" s="486"/>
      <c r="Z16" s="486"/>
      <c r="AA16" s="486"/>
      <c r="AB16" s="486"/>
      <c r="AC16" s="486"/>
      <c r="AD16" s="486"/>
      <c r="AE16" s="486"/>
      <c r="AF16" s="486"/>
      <c r="AG16" s="486"/>
      <c r="AH16" s="486"/>
      <c r="AI16" s="487"/>
      <c r="AJ16" s="488"/>
      <c r="AK16" s="488"/>
      <c r="AL16" s="488"/>
      <c r="AM16" s="488"/>
      <c r="AN16" s="488"/>
      <c r="AO16" s="488"/>
      <c r="AP16" s="488"/>
      <c r="AQ16" s="488"/>
      <c r="AR16" s="488"/>
      <c r="AS16" s="488"/>
      <c r="AT16" s="488"/>
      <c r="AU16" s="488"/>
      <c r="AV16" s="488"/>
      <c r="AW16" s="488"/>
      <c r="AX16" s="488"/>
      <c r="AY16" s="488"/>
      <c r="AZ16" s="488"/>
      <c r="BA16" s="107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107"/>
      <c r="BP16" s="537"/>
      <c r="BQ16" s="537"/>
      <c r="BR16" s="537"/>
      <c r="BS16" s="537"/>
      <c r="BT16" s="537"/>
      <c r="BU16" s="537"/>
      <c r="BV16" s="537"/>
      <c r="BW16" s="537"/>
      <c r="BX16" s="537"/>
      <c r="BY16" s="537"/>
      <c r="BZ16" s="537"/>
      <c r="CA16" s="500"/>
      <c r="CB16" s="501"/>
      <c r="CC16" s="501"/>
      <c r="CD16" s="501"/>
      <c r="CE16" s="501"/>
      <c r="CF16" s="501"/>
      <c r="CG16" s="501"/>
      <c r="CH16" s="501"/>
      <c r="CI16" s="501"/>
      <c r="CJ16" s="501"/>
      <c r="CK16" s="501"/>
      <c r="CL16" s="501"/>
      <c r="CM16" s="501"/>
      <c r="CN16" s="501"/>
      <c r="CO16" s="501"/>
      <c r="CP16" s="501"/>
      <c r="CQ16" s="501"/>
      <c r="CR16" s="501"/>
      <c r="CS16" s="501"/>
      <c r="CT16" s="501"/>
      <c r="CU16" s="501"/>
      <c r="CV16" s="501"/>
      <c r="CW16" s="502"/>
      <c r="CX16" s="503"/>
      <c r="CY16" s="503"/>
      <c r="CZ16" s="503"/>
      <c r="DA16" s="503"/>
      <c r="DB16" s="503"/>
      <c r="DC16" s="503"/>
      <c r="DD16" s="503"/>
      <c r="DE16" s="531"/>
      <c r="DF16" s="532"/>
      <c r="DG16" s="532"/>
      <c r="DH16" s="532"/>
      <c r="DI16" s="535"/>
      <c r="DJ16" s="536"/>
      <c r="DK16" s="536"/>
      <c r="DL16" s="536"/>
      <c r="DM16" s="536"/>
      <c r="DN16" s="536"/>
      <c r="DO16" s="536"/>
      <c r="DP16" s="536"/>
      <c r="DQ16" s="528" t="str">
        <f t="shared" si="0"/>
        <v/>
      </c>
      <c r="DR16" s="529"/>
      <c r="DS16" s="529"/>
      <c r="DT16" s="529"/>
      <c r="DU16" s="529"/>
      <c r="DV16" s="529"/>
      <c r="DW16" s="529"/>
      <c r="DX16" s="529"/>
      <c r="DY16" s="529"/>
      <c r="DZ16" s="529"/>
      <c r="EA16" s="529"/>
      <c r="EB16" s="529"/>
      <c r="EC16" s="529"/>
      <c r="ED16" s="530"/>
      <c r="EE16" s="106"/>
      <c r="EG16" s="4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</row>
    <row r="17" spans="1:200" customFormat="1" ht="18.75" customHeight="1">
      <c r="A17" s="1"/>
      <c r="B17" s="48"/>
      <c r="C17" s="462" t="s">
        <v>150</v>
      </c>
      <c r="D17" s="462"/>
      <c r="E17" s="462"/>
      <c r="F17" s="462"/>
      <c r="G17" s="462"/>
      <c r="H17" s="462"/>
      <c r="I17" s="462"/>
      <c r="J17" s="462"/>
      <c r="K17" s="462"/>
      <c r="L17" s="462"/>
      <c r="M17" s="462"/>
      <c r="N17" s="462"/>
      <c r="O17" s="462"/>
      <c r="P17" s="462"/>
      <c r="Q17" s="462"/>
      <c r="R17" s="462"/>
      <c r="S17" s="485"/>
      <c r="T17" s="486"/>
      <c r="U17" s="486"/>
      <c r="V17" s="486"/>
      <c r="W17" s="486"/>
      <c r="X17" s="486"/>
      <c r="Y17" s="486"/>
      <c r="Z17" s="486"/>
      <c r="AA17" s="486"/>
      <c r="AB17" s="486"/>
      <c r="AC17" s="486"/>
      <c r="AD17" s="486"/>
      <c r="AE17" s="486"/>
      <c r="AF17" s="486"/>
      <c r="AG17" s="486"/>
      <c r="AH17" s="486"/>
      <c r="AI17" s="487"/>
      <c r="AJ17" s="488"/>
      <c r="AK17" s="488"/>
      <c r="AL17" s="488"/>
      <c r="AM17" s="488"/>
      <c r="AN17" s="488"/>
      <c r="AO17" s="488"/>
      <c r="AP17" s="488"/>
      <c r="AQ17" s="488"/>
      <c r="AR17" s="488"/>
      <c r="AS17" s="488"/>
      <c r="AT17" s="488"/>
      <c r="AU17" s="488"/>
      <c r="AV17" s="488"/>
      <c r="AW17" s="488"/>
      <c r="AX17" s="488"/>
      <c r="AY17" s="488"/>
      <c r="AZ17" s="488"/>
      <c r="BA17" s="107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107"/>
      <c r="BP17" s="537"/>
      <c r="BQ17" s="537"/>
      <c r="BR17" s="537"/>
      <c r="BS17" s="537"/>
      <c r="BT17" s="537"/>
      <c r="BU17" s="537"/>
      <c r="BV17" s="537"/>
      <c r="BW17" s="537"/>
      <c r="BX17" s="537"/>
      <c r="BY17" s="537"/>
      <c r="BZ17" s="537"/>
      <c r="CA17" s="500"/>
      <c r="CB17" s="501"/>
      <c r="CC17" s="501"/>
      <c r="CD17" s="501"/>
      <c r="CE17" s="501"/>
      <c r="CF17" s="501"/>
      <c r="CG17" s="501"/>
      <c r="CH17" s="501"/>
      <c r="CI17" s="501"/>
      <c r="CJ17" s="501"/>
      <c r="CK17" s="501"/>
      <c r="CL17" s="501"/>
      <c r="CM17" s="501"/>
      <c r="CN17" s="501"/>
      <c r="CO17" s="501"/>
      <c r="CP17" s="501"/>
      <c r="CQ17" s="501"/>
      <c r="CR17" s="501"/>
      <c r="CS17" s="501"/>
      <c r="CT17" s="501"/>
      <c r="CU17" s="501"/>
      <c r="CV17" s="501"/>
      <c r="CW17" s="502"/>
      <c r="CX17" s="503"/>
      <c r="CY17" s="503"/>
      <c r="CZ17" s="503"/>
      <c r="DA17" s="503"/>
      <c r="DB17" s="503"/>
      <c r="DC17" s="503"/>
      <c r="DD17" s="503"/>
      <c r="DE17" s="531"/>
      <c r="DF17" s="532"/>
      <c r="DG17" s="532"/>
      <c r="DH17" s="532"/>
      <c r="DI17" s="535"/>
      <c r="DJ17" s="536"/>
      <c r="DK17" s="536"/>
      <c r="DL17" s="536"/>
      <c r="DM17" s="536"/>
      <c r="DN17" s="536"/>
      <c r="DO17" s="536"/>
      <c r="DP17" s="536"/>
      <c r="DQ17" s="528" t="str">
        <f t="shared" si="0"/>
        <v/>
      </c>
      <c r="DR17" s="529"/>
      <c r="DS17" s="529"/>
      <c r="DT17" s="529"/>
      <c r="DU17" s="529"/>
      <c r="DV17" s="529"/>
      <c r="DW17" s="529"/>
      <c r="DX17" s="529"/>
      <c r="DY17" s="529"/>
      <c r="DZ17" s="529"/>
      <c r="EA17" s="529"/>
      <c r="EB17" s="529"/>
      <c r="EC17" s="529"/>
      <c r="ED17" s="530"/>
      <c r="EE17" s="106"/>
      <c r="EG17" s="4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</row>
    <row r="18" spans="1:200" customFormat="1" ht="18.75" customHeight="1">
      <c r="A18" s="1"/>
      <c r="B18" s="48"/>
      <c r="C18" s="462" t="s">
        <v>150</v>
      </c>
      <c r="D18" s="462"/>
      <c r="E18" s="462"/>
      <c r="F18" s="462"/>
      <c r="G18" s="462"/>
      <c r="H18" s="462"/>
      <c r="I18" s="462"/>
      <c r="J18" s="462"/>
      <c r="K18" s="462"/>
      <c r="L18" s="462"/>
      <c r="M18" s="462"/>
      <c r="N18" s="462"/>
      <c r="O18" s="462"/>
      <c r="P18" s="462"/>
      <c r="Q18" s="462"/>
      <c r="R18" s="462"/>
      <c r="S18" s="485"/>
      <c r="T18" s="486"/>
      <c r="U18" s="486"/>
      <c r="V18" s="486"/>
      <c r="W18" s="486"/>
      <c r="X18" s="486"/>
      <c r="Y18" s="486"/>
      <c r="Z18" s="486"/>
      <c r="AA18" s="486"/>
      <c r="AB18" s="486"/>
      <c r="AC18" s="486"/>
      <c r="AD18" s="486"/>
      <c r="AE18" s="486"/>
      <c r="AF18" s="486"/>
      <c r="AG18" s="486"/>
      <c r="AH18" s="486"/>
      <c r="AI18" s="487"/>
      <c r="AJ18" s="488"/>
      <c r="AK18" s="488"/>
      <c r="AL18" s="488"/>
      <c r="AM18" s="488"/>
      <c r="AN18" s="488"/>
      <c r="AO18" s="488"/>
      <c r="AP18" s="488"/>
      <c r="AQ18" s="488"/>
      <c r="AR18" s="488"/>
      <c r="AS18" s="488"/>
      <c r="AT18" s="488"/>
      <c r="AU18" s="488"/>
      <c r="AV18" s="488"/>
      <c r="AW18" s="488"/>
      <c r="AX18" s="488"/>
      <c r="AY18" s="488"/>
      <c r="AZ18" s="488"/>
      <c r="BA18" s="107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107"/>
      <c r="BP18" s="537"/>
      <c r="BQ18" s="537"/>
      <c r="BR18" s="537"/>
      <c r="BS18" s="537"/>
      <c r="BT18" s="537"/>
      <c r="BU18" s="537"/>
      <c r="BV18" s="537"/>
      <c r="BW18" s="537"/>
      <c r="BX18" s="537"/>
      <c r="BY18" s="537"/>
      <c r="BZ18" s="537"/>
      <c r="CA18" s="504"/>
      <c r="CB18" s="505"/>
      <c r="CC18" s="505"/>
      <c r="CD18" s="505"/>
      <c r="CE18" s="505"/>
      <c r="CF18" s="505"/>
      <c r="CG18" s="505"/>
      <c r="CH18" s="505"/>
      <c r="CI18" s="505"/>
      <c r="CJ18" s="505"/>
      <c r="CK18" s="505"/>
      <c r="CL18" s="505"/>
      <c r="CM18" s="505"/>
      <c r="CN18" s="505"/>
      <c r="CO18" s="505"/>
      <c r="CP18" s="505"/>
      <c r="CQ18" s="505"/>
      <c r="CR18" s="505"/>
      <c r="CS18" s="505"/>
      <c r="CT18" s="505"/>
      <c r="CU18" s="505"/>
      <c r="CV18" s="505"/>
      <c r="CW18" s="506"/>
      <c r="CX18" s="507"/>
      <c r="CY18" s="507"/>
      <c r="CZ18" s="507"/>
      <c r="DA18" s="507"/>
      <c r="DB18" s="507"/>
      <c r="DC18" s="507"/>
      <c r="DD18" s="507"/>
      <c r="DE18" s="531"/>
      <c r="DF18" s="532"/>
      <c r="DG18" s="532"/>
      <c r="DH18" s="532"/>
      <c r="DI18" s="535"/>
      <c r="DJ18" s="536"/>
      <c r="DK18" s="536"/>
      <c r="DL18" s="536"/>
      <c r="DM18" s="536"/>
      <c r="DN18" s="536"/>
      <c r="DO18" s="536"/>
      <c r="DP18" s="536"/>
      <c r="DQ18" s="528" t="str">
        <f t="shared" si="0"/>
        <v/>
      </c>
      <c r="DR18" s="529"/>
      <c r="DS18" s="529"/>
      <c r="DT18" s="529"/>
      <c r="DU18" s="529"/>
      <c r="DV18" s="529"/>
      <c r="DW18" s="529"/>
      <c r="DX18" s="529"/>
      <c r="DY18" s="529"/>
      <c r="DZ18" s="529"/>
      <c r="EA18" s="529"/>
      <c r="EB18" s="529"/>
      <c r="EC18" s="529"/>
      <c r="ED18" s="530"/>
      <c r="EE18" s="106"/>
      <c r="EG18" s="4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</row>
    <row r="19" spans="1:200" customFormat="1" ht="18.75" customHeight="1">
      <c r="A19" s="1"/>
      <c r="B19" s="48"/>
      <c r="C19" s="462" t="s">
        <v>134</v>
      </c>
      <c r="D19" s="462"/>
      <c r="E19" s="462"/>
      <c r="F19" s="462"/>
      <c r="G19" s="462"/>
      <c r="H19" s="462"/>
      <c r="I19" s="462"/>
      <c r="J19" s="462"/>
      <c r="K19" s="462"/>
      <c r="L19" s="462"/>
      <c r="M19" s="462"/>
      <c r="N19" s="462"/>
      <c r="O19" s="462"/>
      <c r="P19" s="462"/>
      <c r="Q19" s="462"/>
      <c r="R19" s="462"/>
      <c r="S19" s="462"/>
      <c r="T19" s="462"/>
      <c r="U19" s="462"/>
      <c r="V19" s="462"/>
      <c r="W19" s="462"/>
      <c r="X19" s="462"/>
      <c r="Y19" s="462"/>
      <c r="Z19" s="462"/>
      <c r="AA19" s="462"/>
      <c r="AB19" s="462"/>
      <c r="AC19" s="462"/>
      <c r="AD19" s="462"/>
      <c r="AE19" s="462"/>
      <c r="AF19" s="462"/>
      <c r="AG19" s="462"/>
      <c r="AH19" s="462"/>
      <c r="AI19" s="462"/>
      <c r="AJ19" s="463">
        <f>IF($EG$9=5,"単価契約",SUM(AJ16:AZ18))</f>
        <v>0</v>
      </c>
      <c r="AK19" s="463"/>
      <c r="AL19" s="463"/>
      <c r="AM19" s="463"/>
      <c r="AN19" s="463"/>
      <c r="AO19" s="463"/>
      <c r="AP19" s="463"/>
      <c r="AQ19" s="463"/>
      <c r="AR19" s="463"/>
      <c r="AS19" s="463"/>
      <c r="AT19" s="463"/>
      <c r="AU19" s="463"/>
      <c r="AV19" s="463"/>
      <c r="AW19" s="463"/>
      <c r="AX19" s="463"/>
      <c r="AY19" s="463"/>
      <c r="AZ19" s="463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107"/>
      <c r="BP19" s="537"/>
      <c r="BQ19" s="537"/>
      <c r="BR19" s="537"/>
      <c r="BS19" s="537"/>
      <c r="BT19" s="537"/>
      <c r="BU19" s="537"/>
      <c r="BV19" s="537"/>
      <c r="BW19" s="537"/>
      <c r="BX19" s="537"/>
      <c r="BY19" s="537"/>
      <c r="BZ19" s="537"/>
      <c r="CA19" s="504"/>
      <c r="CB19" s="505"/>
      <c r="CC19" s="505"/>
      <c r="CD19" s="505"/>
      <c r="CE19" s="505"/>
      <c r="CF19" s="505"/>
      <c r="CG19" s="505"/>
      <c r="CH19" s="505"/>
      <c r="CI19" s="505"/>
      <c r="CJ19" s="505"/>
      <c r="CK19" s="505"/>
      <c r="CL19" s="505"/>
      <c r="CM19" s="505"/>
      <c r="CN19" s="505"/>
      <c r="CO19" s="505"/>
      <c r="CP19" s="505"/>
      <c r="CQ19" s="505"/>
      <c r="CR19" s="505"/>
      <c r="CS19" s="505"/>
      <c r="CT19" s="505"/>
      <c r="CU19" s="505"/>
      <c r="CV19" s="505"/>
      <c r="CW19" s="506"/>
      <c r="CX19" s="507"/>
      <c r="CY19" s="507"/>
      <c r="CZ19" s="507"/>
      <c r="DA19" s="507"/>
      <c r="DB19" s="507"/>
      <c r="DC19" s="507"/>
      <c r="DD19" s="507"/>
      <c r="DE19" s="522"/>
      <c r="DF19" s="523"/>
      <c r="DG19" s="523"/>
      <c r="DH19" s="523"/>
      <c r="DI19" s="542"/>
      <c r="DJ19" s="543"/>
      <c r="DK19" s="543"/>
      <c r="DL19" s="543"/>
      <c r="DM19" s="543"/>
      <c r="DN19" s="543"/>
      <c r="DO19" s="543"/>
      <c r="DP19" s="543"/>
      <c r="DQ19" s="528" t="str">
        <f>IF(DI19="","",ROUNDDOWN(CW19*DI19,0))</f>
        <v/>
      </c>
      <c r="DR19" s="529"/>
      <c r="DS19" s="529"/>
      <c r="DT19" s="529"/>
      <c r="DU19" s="529"/>
      <c r="DV19" s="529"/>
      <c r="DW19" s="529"/>
      <c r="DX19" s="529"/>
      <c r="DY19" s="529"/>
      <c r="DZ19" s="529"/>
      <c r="EA19" s="529"/>
      <c r="EB19" s="529"/>
      <c r="EC19" s="529"/>
      <c r="ED19" s="530"/>
      <c r="EE19" s="106"/>
      <c r="EG19" s="4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</row>
    <row r="20" spans="1:200" customFormat="1" ht="18.75" customHeight="1">
      <c r="A20" s="1"/>
      <c r="B20" s="48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107"/>
      <c r="CS20" s="87"/>
      <c r="CT20" s="544" t="s">
        <v>117</v>
      </c>
      <c r="CU20" s="544"/>
      <c r="CV20" s="544"/>
      <c r="CW20" s="544"/>
      <c r="CX20" s="544"/>
      <c r="CY20" s="544"/>
      <c r="CZ20" s="544"/>
      <c r="DA20" s="544"/>
      <c r="DB20" s="544"/>
      <c r="DC20" s="544"/>
      <c r="DD20" s="544"/>
      <c r="DE20" s="544"/>
      <c r="DF20" s="544"/>
      <c r="DG20" s="544"/>
      <c r="DH20" s="544"/>
      <c r="DI20" s="545" t="s">
        <v>118</v>
      </c>
      <c r="DJ20" s="545"/>
      <c r="DK20" s="545"/>
      <c r="DL20" s="545"/>
      <c r="DM20" s="545"/>
      <c r="DN20" s="545"/>
      <c r="DO20" s="545"/>
      <c r="DP20" s="546"/>
      <c r="DQ20" s="538">
        <f>SUM(IF(DI15="",DQ15,ROUNDDOWN(CW15*DI15,0)),IF(DI16="",DQ16,ROUNDDOWN(CW16*DI16,0)),IF(DI17="",DQ17,ROUNDDOWN(CW17*DI17,0)),IF(DI18="",DQ18,ROUNDDOWN(CW18*DI18,0)),IF(DI19="",DQ19,ROUNDDOWN(CW19*DI19,0)))</f>
        <v>0</v>
      </c>
      <c r="DR20" s="539"/>
      <c r="DS20" s="539"/>
      <c r="DT20" s="539"/>
      <c r="DU20" s="539"/>
      <c r="DV20" s="539"/>
      <c r="DW20" s="539"/>
      <c r="DX20" s="539"/>
      <c r="DY20" s="539"/>
      <c r="DZ20" s="539"/>
      <c r="EA20" s="539"/>
      <c r="EB20" s="539"/>
      <c r="EC20" s="539"/>
      <c r="ED20" s="540"/>
      <c r="EE20" s="106"/>
      <c r="EG20" s="4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</row>
    <row r="21" spans="1:200" customFormat="1" ht="18.75" customHeight="1">
      <c r="A21" s="1"/>
      <c r="B21" s="48"/>
      <c r="C21" s="57" t="s">
        <v>52</v>
      </c>
      <c r="D21" s="12"/>
      <c r="E21" s="12"/>
      <c r="F21" s="12"/>
      <c r="G21" s="12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107"/>
      <c r="CS21" s="87"/>
      <c r="CT21" s="544" t="s">
        <v>62</v>
      </c>
      <c r="CU21" s="544"/>
      <c r="CV21" s="544"/>
      <c r="CW21" s="544"/>
      <c r="CX21" s="544"/>
      <c r="CY21" s="544"/>
      <c r="CZ21" s="544"/>
      <c r="DA21" s="544"/>
      <c r="DB21" s="544"/>
      <c r="DC21" s="544"/>
      <c r="DD21" s="544"/>
      <c r="DE21" s="544"/>
      <c r="DF21" s="544"/>
      <c r="DG21" s="544"/>
      <c r="DH21" s="544"/>
      <c r="DI21" s="547"/>
      <c r="DJ21" s="547"/>
      <c r="DK21" s="547"/>
      <c r="DL21" s="464">
        <v>10</v>
      </c>
      <c r="DM21" s="465"/>
      <c r="DN21" s="466"/>
      <c r="DO21" s="548" t="s">
        <v>63</v>
      </c>
      <c r="DP21" s="549"/>
      <c r="DQ21" s="538">
        <f>IF(DQ20="","0",ROUNDDOWN(DQ20*DL21/100,0))</f>
        <v>0</v>
      </c>
      <c r="DR21" s="539"/>
      <c r="DS21" s="539"/>
      <c r="DT21" s="539"/>
      <c r="DU21" s="539"/>
      <c r="DV21" s="539"/>
      <c r="DW21" s="539"/>
      <c r="DX21" s="539"/>
      <c r="DY21" s="539"/>
      <c r="DZ21" s="539"/>
      <c r="EA21" s="539"/>
      <c r="EB21" s="539"/>
      <c r="EC21" s="539"/>
      <c r="ED21" s="540"/>
      <c r="EE21" s="106"/>
      <c r="EG21" s="4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</row>
    <row r="22" spans="1:200" customFormat="1" ht="18.75" customHeight="1">
      <c r="A22" s="1"/>
      <c r="B22" s="48"/>
      <c r="C22" s="86"/>
      <c r="D22" s="461" t="str">
        <f>IF($EG$9=5,"当月出来高(単価契約)","出来高累計")</f>
        <v>出来高累計</v>
      </c>
      <c r="E22" s="461"/>
      <c r="F22" s="461"/>
      <c r="G22" s="461"/>
      <c r="H22" s="461"/>
      <c r="I22" s="461"/>
      <c r="J22" s="461"/>
      <c r="K22" s="461"/>
      <c r="L22" s="461"/>
      <c r="M22" s="461"/>
      <c r="N22" s="461"/>
      <c r="O22" s="461"/>
      <c r="P22" s="461"/>
      <c r="Q22" s="461"/>
      <c r="R22" s="461"/>
      <c r="S22" s="461"/>
      <c r="T22" s="461"/>
      <c r="U22" s="461"/>
      <c r="V22" s="461"/>
      <c r="W22" s="461"/>
      <c r="X22" s="461"/>
      <c r="Y22" s="85"/>
      <c r="Z22" s="533"/>
      <c r="AA22" s="533"/>
      <c r="AB22" s="533"/>
      <c r="AC22" s="533"/>
      <c r="AD22" s="533"/>
      <c r="AE22" s="533"/>
      <c r="AF22" s="533"/>
      <c r="AG22" s="533"/>
      <c r="AH22" s="533"/>
      <c r="AI22" s="534"/>
      <c r="AJ22" s="498"/>
      <c r="AK22" s="498"/>
      <c r="AL22" s="498"/>
      <c r="AM22" s="498"/>
      <c r="AN22" s="498"/>
      <c r="AO22" s="498"/>
      <c r="AP22" s="498"/>
      <c r="AQ22" s="498"/>
      <c r="AR22" s="498"/>
      <c r="AS22" s="498"/>
      <c r="AT22" s="498"/>
      <c r="AU22" s="498"/>
      <c r="AV22" s="498"/>
      <c r="AW22" s="498"/>
      <c r="AX22" s="498"/>
      <c r="AY22" s="498"/>
      <c r="AZ22" s="498"/>
      <c r="BA22" s="11"/>
      <c r="BB22" s="11"/>
      <c r="BC22" s="11"/>
      <c r="BD22" s="11"/>
      <c r="BE22" s="50"/>
      <c r="BF22" s="11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87"/>
      <c r="CT22" s="544" t="s">
        <v>117</v>
      </c>
      <c r="CU22" s="544"/>
      <c r="CV22" s="544"/>
      <c r="CW22" s="544"/>
      <c r="CX22" s="544"/>
      <c r="CY22" s="544"/>
      <c r="CZ22" s="544"/>
      <c r="DA22" s="544"/>
      <c r="DB22" s="544"/>
      <c r="DC22" s="544"/>
      <c r="DD22" s="544"/>
      <c r="DE22" s="544"/>
      <c r="DF22" s="544"/>
      <c r="DG22" s="544"/>
      <c r="DH22" s="544"/>
      <c r="DI22" s="545" t="s">
        <v>119</v>
      </c>
      <c r="DJ22" s="545"/>
      <c r="DK22" s="545"/>
      <c r="DL22" s="545"/>
      <c r="DM22" s="545"/>
      <c r="DN22" s="545"/>
      <c r="DO22" s="545"/>
      <c r="DP22" s="546"/>
      <c r="DQ22" s="541">
        <f>IF(DQ20="","",DQ20+DQ21)</f>
        <v>0</v>
      </c>
      <c r="DR22" s="541"/>
      <c r="DS22" s="541"/>
      <c r="DT22" s="541"/>
      <c r="DU22" s="541"/>
      <c r="DV22" s="541"/>
      <c r="DW22" s="541"/>
      <c r="DX22" s="541"/>
      <c r="DY22" s="541"/>
      <c r="DZ22" s="541"/>
      <c r="EA22" s="541"/>
      <c r="EB22" s="541"/>
      <c r="EC22" s="541"/>
      <c r="ED22" s="541"/>
      <c r="EE22" s="51"/>
      <c r="EG22" s="4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</row>
    <row r="23" spans="1:200" customFormat="1" ht="18.75" customHeight="1">
      <c r="A23" s="1"/>
      <c r="B23" s="48"/>
      <c r="C23" s="86"/>
      <c r="D23" s="461" t="str">
        <f>IF($EG$9=5,"支払率","支払率")</f>
        <v>支払率</v>
      </c>
      <c r="E23" s="461"/>
      <c r="F23" s="461"/>
      <c r="G23" s="461"/>
      <c r="H23" s="461"/>
      <c r="I23" s="461"/>
      <c r="J23" s="461"/>
      <c r="K23" s="461"/>
      <c r="L23" s="461"/>
      <c r="M23" s="461"/>
      <c r="N23" s="461"/>
      <c r="O23" s="461"/>
      <c r="P23" s="461"/>
      <c r="Q23" s="461"/>
      <c r="R23" s="461"/>
      <c r="S23" s="461"/>
      <c r="T23" s="461"/>
      <c r="U23" s="461"/>
      <c r="V23" s="461"/>
      <c r="W23" s="461"/>
      <c r="X23" s="461"/>
      <c r="Y23" s="85"/>
      <c r="Z23" s="508"/>
      <c r="AA23" s="509"/>
      <c r="AB23" s="509"/>
      <c r="AC23" s="509"/>
      <c r="AD23" s="509"/>
      <c r="AE23" s="510">
        <f>IF($EG$9=1,90,IF($EG$9=4,80,100))</f>
        <v>90</v>
      </c>
      <c r="AF23" s="510"/>
      <c r="AG23" s="510"/>
      <c r="AH23" s="511" t="s">
        <v>63</v>
      </c>
      <c r="AI23" s="512"/>
      <c r="AJ23" s="499" t="str">
        <f>IF(AJ22="","0",ROUNDDOWN(AE23*AJ22/100,0))</f>
        <v>0</v>
      </c>
      <c r="AK23" s="499"/>
      <c r="AL23" s="499"/>
      <c r="AM23" s="499"/>
      <c r="AN23" s="499"/>
      <c r="AO23" s="499"/>
      <c r="AP23" s="499"/>
      <c r="AQ23" s="499"/>
      <c r="AR23" s="499"/>
      <c r="AS23" s="499"/>
      <c r="AT23" s="499"/>
      <c r="AU23" s="499"/>
      <c r="AV23" s="499"/>
      <c r="AW23" s="499"/>
      <c r="AX23" s="499"/>
      <c r="AY23" s="499"/>
      <c r="AZ23" s="499"/>
      <c r="BA23" s="58" t="s">
        <v>64</v>
      </c>
      <c r="BB23" s="11"/>
      <c r="BC23" s="11"/>
      <c r="BD23" s="11"/>
      <c r="BE23" s="11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1"/>
      <c r="EG23" s="4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</row>
    <row r="24" spans="1:200" customFormat="1" ht="18.75" customHeight="1">
      <c r="A24" s="1"/>
      <c r="B24" s="48"/>
      <c r="C24" s="86"/>
      <c r="D24" s="461" t="str">
        <f>IF($EG$9=5,"","既収金")</f>
        <v>既収金</v>
      </c>
      <c r="E24" s="461"/>
      <c r="F24" s="461"/>
      <c r="G24" s="461"/>
      <c r="H24" s="461"/>
      <c r="I24" s="461"/>
      <c r="J24" s="461"/>
      <c r="K24" s="461"/>
      <c r="L24" s="461"/>
      <c r="M24" s="461"/>
      <c r="N24" s="461"/>
      <c r="O24" s="461"/>
      <c r="P24" s="461"/>
      <c r="Q24" s="461"/>
      <c r="R24" s="461"/>
      <c r="S24" s="461"/>
      <c r="T24" s="461"/>
      <c r="U24" s="461"/>
      <c r="V24" s="461"/>
      <c r="W24" s="461"/>
      <c r="X24" s="461"/>
      <c r="Y24" s="85"/>
      <c r="Z24" s="533"/>
      <c r="AA24" s="533"/>
      <c r="AB24" s="533"/>
      <c r="AC24" s="533"/>
      <c r="AD24" s="533"/>
      <c r="AE24" s="533"/>
      <c r="AF24" s="533"/>
      <c r="AG24" s="533"/>
      <c r="AH24" s="533"/>
      <c r="AI24" s="534"/>
      <c r="AJ24" s="498"/>
      <c r="AK24" s="498"/>
      <c r="AL24" s="498"/>
      <c r="AM24" s="498"/>
      <c r="AN24" s="498"/>
      <c r="AO24" s="498"/>
      <c r="AP24" s="498"/>
      <c r="AQ24" s="498"/>
      <c r="AR24" s="498"/>
      <c r="AS24" s="498"/>
      <c r="AT24" s="498"/>
      <c r="AU24" s="498"/>
      <c r="AV24" s="498"/>
      <c r="AW24" s="498"/>
      <c r="AX24" s="498"/>
      <c r="AY24" s="498"/>
      <c r="AZ24" s="498"/>
      <c r="BA24" s="58" t="s">
        <v>65</v>
      </c>
      <c r="BB24" s="11"/>
      <c r="BC24" s="11"/>
      <c r="BD24" s="11"/>
      <c r="BE24" s="11"/>
      <c r="BF24" s="11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1"/>
      <c r="EG24" s="4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</row>
    <row r="25" spans="1:200" customFormat="1" ht="18.75" customHeight="1">
      <c r="A25" s="1"/>
      <c r="B25" s="48"/>
      <c r="C25" s="86"/>
      <c r="D25" s="461" t="s">
        <v>99</v>
      </c>
      <c r="E25" s="461"/>
      <c r="F25" s="461"/>
      <c r="G25" s="461"/>
      <c r="H25" s="461"/>
      <c r="I25" s="461"/>
      <c r="J25" s="461"/>
      <c r="K25" s="461"/>
      <c r="L25" s="461"/>
      <c r="M25" s="461"/>
      <c r="N25" s="461"/>
      <c r="O25" s="461"/>
      <c r="P25" s="461"/>
      <c r="Q25" s="461"/>
      <c r="R25" s="461"/>
      <c r="S25" s="461"/>
      <c r="T25" s="461"/>
      <c r="U25" s="461"/>
      <c r="V25" s="461"/>
      <c r="W25" s="461"/>
      <c r="X25" s="461"/>
      <c r="Y25" s="85"/>
      <c r="Z25" s="533"/>
      <c r="AA25" s="533"/>
      <c r="AB25" s="533"/>
      <c r="AC25" s="533"/>
      <c r="AD25" s="533"/>
      <c r="AE25" s="533"/>
      <c r="AF25" s="533"/>
      <c r="AG25" s="533"/>
      <c r="AH25" s="533"/>
      <c r="AI25" s="534"/>
      <c r="AJ25" s="463">
        <f>IF($EG$9=5,AJ23,IF($EG$9=4,AJ23,(AJ23-AJ24)))</f>
        <v>0</v>
      </c>
      <c r="AK25" s="463"/>
      <c r="AL25" s="463"/>
      <c r="AM25" s="463"/>
      <c r="AN25" s="463"/>
      <c r="AO25" s="463"/>
      <c r="AP25" s="463"/>
      <c r="AQ25" s="463"/>
      <c r="AR25" s="463"/>
      <c r="AS25" s="463"/>
      <c r="AT25" s="463"/>
      <c r="AU25" s="463"/>
      <c r="AV25" s="463"/>
      <c r="AW25" s="463"/>
      <c r="AX25" s="463"/>
      <c r="AY25" s="463"/>
      <c r="AZ25" s="463"/>
      <c r="BA25" s="58" t="s">
        <v>66</v>
      </c>
      <c r="BB25" s="11"/>
      <c r="BC25" s="11"/>
      <c r="BD25" s="11"/>
      <c r="BE25" s="11"/>
      <c r="BF25" s="11"/>
      <c r="BG25" s="50"/>
      <c r="BH25" s="50"/>
      <c r="BI25" s="50"/>
      <c r="BJ25" s="50"/>
      <c r="BK25" s="104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1"/>
      <c r="EG25" s="4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</row>
    <row r="26" spans="1:200" customFormat="1" ht="18.75" customHeight="1">
      <c r="A26" s="1"/>
      <c r="B26" s="48"/>
      <c r="C26" s="86"/>
      <c r="D26" s="461" t="s">
        <v>132</v>
      </c>
      <c r="E26" s="461"/>
      <c r="F26" s="461"/>
      <c r="G26" s="461"/>
      <c r="H26" s="461"/>
      <c r="I26" s="461"/>
      <c r="J26" s="461"/>
      <c r="K26" s="461"/>
      <c r="L26" s="461"/>
      <c r="M26" s="461"/>
      <c r="N26" s="461"/>
      <c r="O26" s="461"/>
      <c r="P26" s="461"/>
      <c r="Q26" s="461"/>
      <c r="R26" s="461"/>
      <c r="S26" s="461"/>
      <c r="T26" s="461"/>
      <c r="U26" s="461"/>
      <c r="V26" s="461"/>
      <c r="W26" s="461"/>
      <c r="X26" s="461"/>
      <c r="Y26" s="85"/>
      <c r="Z26" s="533"/>
      <c r="AA26" s="533"/>
      <c r="AB26" s="533"/>
      <c r="AC26" s="533"/>
      <c r="AD26" s="533"/>
      <c r="AE26" s="533"/>
      <c r="AF26" s="533"/>
      <c r="AG26" s="533"/>
      <c r="AH26" s="533"/>
      <c r="AI26" s="534"/>
      <c r="AJ26" s="498"/>
      <c r="AK26" s="498"/>
      <c r="AL26" s="498"/>
      <c r="AM26" s="498"/>
      <c r="AN26" s="498"/>
      <c r="AO26" s="498"/>
      <c r="AP26" s="498"/>
      <c r="AQ26" s="498"/>
      <c r="AR26" s="498"/>
      <c r="AS26" s="498"/>
      <c r="AT26" s="498"/>
      <c r="AU26" s="498"/>
      <c r="AV26" s="498"/>
      <c r="AW26" s="498"/>
      <c r="AX26" s="498"/>
      <c r="AY26" s="498"/>
      <c r="AZ26" s="498"/>
      <c r="BA26" s="58"/>
      <c r="BB26" s="11"/>
      <c r="BC26" s="11"/>
      <c r="BD26" s="11"/>
      <c r="BE26" s="11"/>
      <c r="BF26" s="11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1"/>
      <c r="EG26" s="4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</row>
    <row r="27" spans="1:200" customFormat="1" ht="18.75" customHeight="1">
      <c r="A27" s="1"/>
      <c r="B27" s="48"/>
      <c r="C27" s="86"/>
      <c r="D27" s="550" t="s">
        <v>120</v>
      </c>
      <c r="E27" s="550"/>
      <c r="F27" s="550"/>
      <c r="G27" s="550"/>
      <c r="H27" s="550"/>
      <c r="I27" s="550"/>
      <c r="J27" s="550"/>
      <c r="K27" s="550"/>
      <c r="L27" s="550"/>
      <c r="M27" s="550"/>
      <c r="N27" s="550"/>
      <c r="O27" s="550"/>
      <c r="P27" s="550"/>
      <c r="Q27" s="550"/>
      <c r="R27" s="550"/>
      <c r="S27" s="550"/>
      <c r="T27" s="550"/>
      <c r="U27" s="550"/>
      <c r="V27" s="550"/>
      <c r="W27" s="550"/>
      <c r="X27" s="550"/>
      <c r="Y27" s="85"/>
      <c r="Z27" s="509" t="s">
        <v>68</v>
      </c>
      <c r="AA27" s="509"/>
      <c r="AB27" s="509"/>
      <c r="AC27" s="509"/>
      <c r="AD27" s="509"/>
      <c r="AE27" s="464">
        <v>10</v>
      </c>
      <c r="AF27" s="465"/>
      <c r="AG27" s="466"/>
      <c r="AH27" s="467" t="s">
        <v>63</v>
      </c>
      <c r="AI27" s="468"/>
      <c r="AJ27" s="556" t="str">
        <f>IF(AJ26="","0",ROUNDDOWN(AJ26*AE27/100,0))</f>
        <v>0</v>
      </c>
      <c r="AK27" s="557"/>
      <c r="AL27" s="557"/>
      <c r="AM27" s="557"/>
      <c r="AN27" s="557"/>
      <c r="AO27" s="557"/>
      <c r="AP27" s="557"/>
      <c r="AQ27" s="557"/>
      <c r="AR27" s="557"/>
      <c r="AS27" s="557"/>
      <c r="AT27" s="557"/>
      <c r="AU27" s="557"/>
      <c r="AV27" s="557"/>
      <c r="AW27" s="557"/>
      <c r="AX27" s="557"/>
      <c r="AY27" s="557"/>
      <c r="AZ27" s="558"/>
      <c r="BA27" s="50"/>
      <c r="BB27" s="50"/>
      <c r="BC27" s="50"/>
      <c r="BD27" s="50"/>
      <c r="BE27" s="50"/>
      <c r="BF27" s="11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1"/>
      <c r="EG27" s="4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</row>
    <row r="28" spans="1:200" customFormat="1" ht="18.75" customHeight="1">
      <c r="A28" s="1"/>
      <c r="B28" s="48"/>
      <c r="C28" s="86"/>
      <c r="D28" s="461" t="s">
        <v>100</v>
      </c>
      <c r="E28" s="461"/>
      <c r="F28" s="461"/>
      <c r="G28" s="461"/>
      <c r="H28" s="461"/>
      <c r="I28" s="461"/>
      <c r="J28" s="461"/>
      <c r="K28" s="461"/>
      <c r="L28" s="461"/>
      <c r="M28" s="461"/>
      <c r="N28" s="461"/>
      <c r="O28" s="461"/>
      <c r="P28" s="461"/>
      <c r="Q28" s="461"/>
      <c r="R28" s="461"/>
      <c r="S28" s="461"/>
      <c r="T28" s="461"/>
      <c r="U28" s="461"/>
      <c r="V28" s="461"/>
      <c r="W28" s="461"/>
      <c r="X28" s="461"/>
      <c r="Y28" s="85"/>
      <c r="Z28" s="533"/>
      <c r="AA28" s="533"/>
      <c r="AB28" s="533"/>
      <c r="AC28" s="533"/>
      <c r="AD28" s="533"/>
      <c r="AE28" s="533"/>
      <c r="AF28" s="533"/>
      <c r="AG28" s="533"/>
      <c r="AH28" s="533"/>
      <c r="AI28" s="534"/>
      <c r="AJ28" s="463" t="str">
        <f>IF(AJ26="","",AJ26+AJ27)</f>
        <v/>
      </c>
      <c r="AK28" s="463"/>
      <c r="AL28" s="463"/>
      <c r="AM28" s="463"/>
      <c r="AN28" s="463"/>
      <c r="AO28" s="463"/>
      <c r="AP28" s="463"/>
      <c r="AQ28" s="463"/>
      <c r="AR28" s="463"/>
      <c r="AS28" s="463"/>
      <c r="AT28" s="463"/>
      <c r="AU28" s="463"/>
      <c r="AV28" s="463"/>
      <c r="AW28" s="463"/>
      <c r="AX28" s="463"/>
      <c r="AY28" s="463"/>
      <c r="AZ28" s="463"/>
      <c r="BA28" s="11"/>
      <c r="BB28" s="11"/>
      <c r="BC28" s="11"/>
      <c r="BD28" s="11"/>
      <c r="BE28" s="11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1"/>
      <c r="EG28" s="4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</row>
    <row r="29" spans="1:200" customFormat="1" ht="18.75" customHeight="1">
      <c r="A29" s="1"/>
      <c r="B29" s="48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1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</row>
    <row r="30" spans="1:200" customFormat="1" ht="8.25" customHeight="1" thickBot="1">
      <c r="A30" s="1"/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2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</row>
    <row r="31" spans="1:200" customFormat="1" ht="18.75" customHeight="1" thickTop="1"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4"/>
      <c r="EH31" s="3"/>
      <c r="EI31" s="3"/>
      <c r="EJ31" s="3"/>
      <c r="EK31" s="3"/>
      <c r="EL31" s="3"/>
      <c r="EM31" s="3"/>
      <c r="EN31" s="3"/>
    </row>
    <row r="32" spans="1:200" ht="9" customHeight="1">
      <c r="A32" s="555" t="s">
        <v>69</v>
      </c>
      <c r="B32" s="555"/>
      <c r="C32" s="555"/>
      <c r="D32" s="555"/>
      <c r="E32" s="555"/>
      <c r="F32" s="555"/>
      <c r="G32" s="555"/>
      <c r="H32" s="555"/>
      <c r="I32" s="555"/>
      <c r="J32" s="555"/>
      <c r="K32" s="555"/>
      <c r="L32" s="555"/>
      <c r="M32" s="555"/>
      <c r="N32" s="555"/>
      <c r="O32" s="555"/>
      <c r="P32" s="555"/>
      <c r="Q32" s="555"/>
      <c r="R32" s="555"/>
      <c r="S32" s="555"/>
      <c r="T32" s="555"/>
      <c r="U32" s="555"/>
      <c r="V32" s="555"/>
      <c r="W32" s="555"/>
      <c r="X32" s="555"/>
      <c r="Y32" s="555"/>
      <c r="Z32" s="555"/>
      <c r="AA32" s="555"/>
      <c r="AB32" s="555"/>
      <c r="AC32" s="555"/>
      <c r="AD32" s="555"/>
      <c r="AE32" s="555"/>
      <c r="AU32" s="348" t="str">
        <f>IFERROR(VLOOKUP(VALUE(BG43&amp;BI43&amp;BK43&amp;BM43&amp;#REF!&amp;#REF!),#REF!,2,FALSE),"")</f>
        <v/>
      </c>
      <c r="AV32" s="348"/>
      <c r="AW32" s="348"/>
      <c r="AX32" s="348"/>
      <c r="AY32" s="348"/>
      <c r="AZ32" s="348"/>
      <c r="BA32" s="349" t="s">
        <v>70</v>
      </c>
      <c r="BB32" s="349"/>
      <c r="BC32" s="349"/>
      <c r="BD32" s="349"/>
      <c r="BE32" s="349"/>
      <c r="BF32" s="349"/>
      <c r="BG32" s="349"/>
      <c r="BH32" s="349"/>
      <c r="BI32" s="349"/>
      <c r="BJ32" s="349"/>
      <c r="BK32" s="349"/>
      <c r="BL32" s="349"/>
      <c r="BM32" s="349"/>
      <c r="BN32" s="349"/>
      <c r="BO32" s="349"/>
      <c r="BP32" s="349"/>
      <c r="BQ32" s="349"/>
      <c r="BR32" s="349"/>
      <c r="BS32" s="349"/>
      <c r="BT32" s="349"/>
      <c r="BU32" s="349"/>
      <c r="BV32" s="349"/>
      <c r="CZ32" s="354" t="s">
        <v>71</v>
      </c>
      <c r="DA32" s="354"/>
      <c r="DB32" s="354"/>
      <c r="DC32" s="354"/>
      <c r="DD32" s="354"/>
      <c r="DE32" s="354"/>
      <c r="DF32" s="354"/>
      <c r="DG32" s="354"/>
      <c r="DH32" s="354"/>
      <c r="DI32" s="354"/>
      <c r="DJ32" s="354"/>
      <c r="DK32" s="354"/>
    </row>
    <row r="33" spans="1:153" ht="9" customHeight="1">
      <c r="A33" s="555"/>
      <c r="B33" s="555"/>
      <c r="C33" s="555"/>
      <c r="D33" s="555"/>
      <c r="E33" s="555"/>
      <c r="F33" s="555"/>
      <c r="G33" s="555"/>
      <c r="H33" s="555"/>
      <c r="I33" s="555"/>
      <c r="J33" s="555"/>
      <c r="K33" s="555"/>
      <c r="L33" s="555"/>
      <c r="M33" s="555"/>
      <c r="N33" s="555"/>
      <c r="O33" s="555"/>
      <c r="P33" s="555"/>
      <c r="Q33" s="555"/>
      <c r="R33" s="555"/>
      <c r="S33" s="555"/>
      <c r="T33" s="555"/>
      <c r="U33" s="555"/>
      <c r="V33" s="555"/>
      <c r="W33" s="555"/>
      <c r="X33" s="555"/>
      <c r="Y33" s="555"/>
      <c r="Z33" s="555"/>
      <c r="AA33" s="555"/>
      <c r="AB33" s="555"/>
      <c r="AC33" s="555"/>
      <c r="AD33" s="555"/>
      <c r="AE33" s="555"/>
      <c r="AU33" s="348"/>
      <c r="AV33" s="348"/>
      <c r="AW33" s="348"/>
      <c r="AX33" s="348"/>
      <c r="AY33" s="348"/>
      <c r="AZ33" s="348"/>
      <c r="BA33" s="349"/>
      <c r="BB33" s="349"/>
      <c r="BC33" s="349"/>
      <c r="BD33" s="349"/>
      <c r="BE33" s="349"/>
      <c r="BF33" s="349"/>
      <c r="BG33" s="349"/>
      <c r="BH33" s="349"/>
      <c r="BI33" s="349"/>
      <c r="BJ33" s="349"/>
      <c r="BK33" s="349"/>
      <c r="BL33" s="349"/>
      <c r="BM33" s="349"/>
      <c r="BN33" s="349"/>
      <c r="BO33" s="349"/>
      <c r="BP33" s="349"/>
      <c r="BQ33" s="349"/>
      <c r="BR33" s="349"/>
      <c r="BS33" s="349"/>
      <c r="BT33" s="349"/>
      <c r="BU33" s="349"/>
      <c r="BV33" s="349"/>
      <c r="CZ33" s="354"/>
      <c r="DA33" s="354"/>
      <c r="DB33" s="354"/>
      <c r="DC33" s="354"/>
      <c r="DD33" s="354"/>
      <c r="DE33" s="354"/>
      <c r="DF33" s="354"/>
      <c r="DG33" s="354"/>
      <c r="DH33" s="354"/>
      <c r="DI33" s="354"/>
      <c r="DJ33" s="354"/>
      <c r="DK33" s="354"/>
    </row>
    <row r="34" spans="1:153" ht="9" customHeight="1">
      <c r="A34" s="555"/>
      <c r="B34" s="555"/>
      <c r="C34" s="555"/>
      <c r="D34" s="555"/>
      <c r="E34" s="555"/>
      <c r="F34" s="555"/>
      <c r="G34" s="555"/>
      <c r="H34" s="555"/>
      <c r="I34" s="555"/>
      <c r="J34" s="555"/>
      <c r="K34" s="555"/>
      <c r="L34" s="555"/>
      <c r="M34" s="555"/>
      <c r="N34" s="555"/>
      <c r="O34" s="555"/>
      <c r="P34" s="555"/>
      <c r="Q34" s="555"/>
      <c r="R34" s="555"/>
      <c r="S34" s="555"/>
      <c r="T34" s="555"/>
      <c r="U34" s="555"/>
      <c r="V34" s="555"/>
      <c r="W34" s="555"/>
      <c r="X34" s="555"/>
      <c r="Y34" s="555"/>
      <c r="Z34" s="555"/>
      <c r="AA34" s="555"/>
      <c r="AB34" s="555"/>
      <c r="AC34" s="555"/>
      <c r="AD34" s="555"/>
      <c r="AE34" s="555"/>
      <c r="AU34" s="348"/>
      <c r="AV34" s="348"/>
      <c r="AW34" s="348"/>
      <c r="AX34" s="348"/>
      <c r="AY34" s="348"/>
      <c r="AZ34" s="348"/>
      <c r="BA34" s="349"/>
      <c r="BB34" s="349"/>
      <c r="BC34" s="349"/>
      <c r="BD34" s="349"/>
      <c r="BE34" s="349"/>
      <c r="BF34" s="349"/>
      <c r="BG34" s="349"/>
      <c r="BH34" s="349"/>
      <c r="BI34" s="349"/>
      <c r="BJ34" s="349"/>
      <c r="BK34" s="349"/>
      <c r="BL34" s="349"/>
      <c r="BM34" s="349"/>
      <c r="BN34" s="349"/>
      <c r="BO34" s="349"/>
      <c r="BP34" s="349"/>
      <c r="BQ34" s="349"/>
      <c r="BR34" s="349"/>
      <c r="BS34" s="349"/>
      <c r="BT34" s="349"/>
      <c r="BU34" s="349"/>
      <c r="BV34" s="349"/>
      <c r="CZ34" s="354"/>
      <c r="DA34" s="354"/>
      <c r="DB34" s="354"/>
      <c r="DC34" s="354"/>
      <c r="DD34" s="354"/>
      <c r="DE34" s="354"/>
      <c r="DF34" s="354"/>
      <c r="DG34" s="354"/>
      <c r="DH34" s="354"/>
      <c r="DI34" s="354"/>
      <c r="DJ34" s="354"/>
      <c r="DK34" s="354"/>
    </row>
    <row r="35" spans="1:153" ht="9" customHeight="1">
      <c r="A35" s="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U35" s="348"/>
      <c r="AV35" s="348"/>
      <c r="AW35" s="348"/>
      <c r="AX35" s="348"/>
      <c r="AY35" s="348"/>
      <c r="AZ35" s="348"/>
      <c r="BA35" s="349"/>
      <c r="BB35" s="349"/>
      <c r="BC35" s="349"/>
      <c r="BD35" s="349"/>
      <c r="BE35" s="349"/>
      <c r="BF35" s="349"/>
      <c r="BG35" s="349"/>
      <c r="BH35" s="349"/>
      <c r="BI35" s="349"/>
      <c r="BJ35" s="349"/>
      <c r="BK35" s="349"/>
      <c r="BL35" s="349"/>
      <c r="BM35" s="349"/>
      <c r="BN35" s="349"/>
      <c r="BO35" s="349"/>
      <c r="BP35" s="349"/>
      <c r="BQ35" s="349"/>
      <c r="BR35" s="349"/>
      <c r="BS35" s="349"/>
      <c r="BT35" s="349"/>
      <c r="BU35" s="349"/>
      <c r="BV35" s="349"/>
    </row>
    <row r="36" spans="1:153" ht="9" customHeight="1" thickBot="1">
      <c r="A36" s="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P36" s="64"/>
      <c r="AQ36" s="64"/>
      <c r="AR36" s="64"/>
      <c r="AS36" s="64"/>
      <c r="AT36" s="64"/>
      <c r="AV36" s="246" t="str">
        <f>IF(S7="","",S7)</f>
        <v/>
      </c>
      <c r="AW36" s="247"/>
      <c r="AX36" s="247"/>
      <c r="AY36" s="247"/>
      <c r="AZ36" s="247"/>
      <c r="BA36" s="247"/>
      <c r="BB36" s="247"/>
      <c r="BC36" s="247"/>
      <c r="BD36" s="247"/>
      <c r="BE36" s="247"/>
      <c r="BF36" s="247"/>
      <c r="BG36" s="247"/>
      <c r="BH36" s="247"/>
      <c r="BI36" s="247"/>
      <c r="BJ36" s="247"/>
      <c r="BK36" s="247"/>
      <c r="BL36" s="247"/>
      <c r="BM36" s="247"/>
      <c r="BN36" s="247"/>
      <c r="BO36" s="247"/>
      <c r="BP36" s="247"/>
      <c r="BQ36" s="247"/>
      <c r="BR36" s="247"/>
      <c r="BS36" s="247"/>
      <c r="BT36" s="247"/>
      <c r="BU36" s="247"/>
      <c r="BV36" s="247"/>
    </row>
    <row r="37" spans="1:153" ht="8.25" customHeight="1">
      <c r="A37" s="455" t="s">
        <v>72</v>
      </c>
      <c r="B37" s="455"/>
      <c r="C37" s="455"/>
      <c r="D37" s="455"/>
      <c r="E37" s="455"/>
      <c r="F37" s="455"/>
      <c r="G37" s="455"/>
      <c r="H37" s="455"/>
      <c r="I37" s="455"/>
      <c r="J37" s="455"/>
      <c r="K37" s="455"/>
      <c r="L37" s="455"/>
      <c r="M37" s="455"/>
      <c r="N37" s="455"/>
      <c r="O37" s="455"/>
      <c r="P37" s="455"/>
      <c r="Q37" s="455"/>
      <c r="R37" s="455"/>
      <c r="S37" s="455"/>
      <c r="T37" s="455"/>
      <c r="U37" s="455"/>
      <c r="V37" s="455"/>
      <c r="W37" s="455"/>
      <c r="X37" s="455"/>
      <c r="Y37" s="455"/>
      <c r="Z37" s="455"/>
      <c r="AA37" s="455"/>
      <c r="AB37" s="455"/>
      <c r="AC37" s="455"/>
      <c r="AD37" s="455"/>
      <c r="AE37" s="455"/>
      <c r="AF37" s="63"/>
      <c r="AG37" s="63"/>
      <c r="AH37" s="63"/>
      <c r="AI37" s="63"/>
      <c r="AJ37" s="63"/>
      <c r="AK37" s="63"/>
      <c r="AL37" s="64"/>
      <c r="AM37" s="64"/>
      <c r="AN37" s="64"/>
      <c r="AO37" s="64"/>
      <c r="AP37" s="64"/>
      <c r="AQ37" s="64"/>
      <c r="AR37" s="64"/>
      <c r="AS37" s="64"/>
      <c r="AT37" s="64"/>
      <c r="AV37" s="247"/>
      <c r="AW37" s="247"/>
      <c r="AX37" s="247"/>
      <c r="AY37" s="247"/>
      <c r="AZ37" s="247"/>
      <c r="BA37" s="247"/>
      <c r="BB37" s="247"/>
      <c r="BC37" s="247"/>
      <c r="BD37" s="247"/>
      <c r="BE37" s="247"/>
      <c r="BF37" s="247"/>
      <c r="BG37" s="247"/>
      <c r="BH37" s="247"/>
      <c r="BI37" s="247"/>
      <c r="BJ37" s="247"/>
      <c r="BK37" s="247"/>
      <c r="BL37" s="247"/>
      <c r="BM37" s="247"/>
      <c r="BN37" s="247"/>
      <c r="BO37" s="247"/>
      <c r="BP37" s="247"/>
      <c r="BQ37" s="247"/>
      <c r="BR37" s="247"/>
      <c r="BS37" s="247"/>
      <c r="BT37" s="247"/>
      <c r="BU37" s="247"/>
      <c r="BV37" s="247"/>
      <c r="BY37" s="295" t="s">
        <v>153</v>
      </c>
      <c r="BZ37" s="296"/>
      <c r="CA37" s="296"/>
      <c r="CB37" s="296"/>
      <c r="CC37" s="296"/>
      <c r="CD37" s="296"/>
      <c r="CE37" s="296"/>
      <c r="CF37" s="296"/>
      <c r="CG37" s="296"/>
      <c r="CH37" s="296"/>
      <c r="CI37" s="296"/>
      <c r="CJ37" s="296"/>
      <c r="CK37" s="296"/>
      <c r="CL37" s="296"/>
      <c r="CM37" s="296"/>
      <c r="CN37" s="296"/>
      <c r="CO37" s="296"/>
      <c r="CP37" s="296"/>
      <c r="CQ37" s="296"/>
      <c r="CR37" s="296"/>
      <c r="CS37" s="296"/>
      <c r="CT37" s="296"/>
      <c r="CU37" s="296"/>
      <c r="CV37" s="296"/>
      <c r="CW37" s="296"/>
      <c r="CX37" s="296"/>
      <c r="CY37" s="296"/>
      <c r="CZ37" s="296"/>
      <c r="DA37" s="296"/>
      <c r="DB37" s="296"/>
      <c r="DC37" s="296"/>
      <c r="DD37" s="296"/>
      <c r="DE37" s="296"/>
      <c r="DF37" s="296"/>
      <c r="DG37" s="296"/>
      <c r="DH37" s="296"/>
      <c r="DI37" s="296"/>
      <c r="DJ37" s="296"/>
      <c r="DK37" s="297"/>
      <c r="DN37" s="97"/>
      <c r="DO37" s="96"/>
      <c r="DP37" s="96"/>
      <c r="DQ37" s="96"/>
      <c r="DR37" s="96"/>
      <c r="DS37" s="96"/>
      <c r="DT37" s="96"/>
      <c r="DU37" s="96"/>
      <c r="DV37" s="96"/>
      <c r="DW37" s="96"/>
      <c r="DX37" s="96"/>
      <c r="DY37" s="96"/>
      <c r="DZ37" s="96"/>
      <c r="EA37" s="96"/>
      <c r="EB37" s="96"/>
      <c r="EC37" s="96"/>
      <c r="ED37" s="96"/>
      <c r="EE37" s="96"/>
      <c r="EF37" s="96"/>
      <c r="EG37" s="96"/>
      <c r="EH37" s="96"/>
      <c r="EI37" s="96"/>
      <c r="EJ37" s="96"/>
      <c r="EK37" s="96"/>
      <c r="EL37" s="96"/>
      <c r="EM37" s="96"/>
      <c r="EN37" s="96"/>
      <c r="EO37" s="96"/>
      <c r="EP37" s="96"/>
      <c r="EQ37" s="96"/>
      <c r="ER37" s="96"/>
      <c r="ES37" s="96"/>
      <c r="ET37" s="96"/>
      <c r="EU37" s="96"/>
      <c r="EV37" s="96"/>
    </row>
    <row r="38" spans="1:153" ht="8.25" customHeight="1">
      <c r="A38" s="455"/>
      <c r="B38" s="455"/>
      <c r="C38" s="455"/>
      <c r="D38" s="455"/>
      <c r="E38" s="455"/>
      <c r="F38" s="455"/>
      <c r="G38" s="455"/>
      <c r="H38" s="455"/>
      <c r="I38" s="455"/>
      <c r="J38" s="455"/>
      <c r="K38" s="455"/>
      <c r="L38" s="455"/>
      <c r="M38" s="455"/>
      <c r="N38" s="455"/>
      <c r="O38" s="455"/>
      <c r="P38" s="455"/>
      <c r="Q38" s="455"/>
      <c r="R38" s="455"/>
      <c r="S38" s="455"/>
      <c r="T38" s="455"/>
      <c r="U38" s="455"/>
      <c r="V38" s="455"/>
      <c r="W38" s="455"/>
      <c r="X38" s="455"/>
      <c r="Y38" s="455"/>
      <c r="Z38" s="455"/>
      <c r="AA38" s="455"/>
      <c r="AB38" s="455"/>
      <c r="AC38" s="455"/>
      <c r="AD38" s="455"/>
      <c r="AE38" s="455"/>
      <c r="AF38" s="63"/>
      <c r="AG38" s="63"/>
      <c r="AH38" s="63"/>
      <c r="AI38" s="63"/>
      <c r="AJ38" s="63"/>
      <c r="AK38" s="63"/>
      <c r="AL38" s="64"/>
      <c r="AM38" s="64"/>
      <c r="AN38" s="64"/>
      <c r="AO38" s="64"/>
      <c r="AP38" s="64"/>
      <c r="AQ38" s="64"/>
      <c r="AR38" s="64"/>
      <c r="AS38" s="64"/>
      <c r="AT38" s="64"/>
      <c r="AV38" s="247"/>
      <c r="AW38" s="247"/>
      <c r="AX38" s="247"/>
      <c r="AY38" s="247"/>
      <c r="AZ38" s="247"/>
      <c r="BA38" s="247"/>
      <c r="BB38" s="247"/>
      <c r="BC38" s="247"/>
      <c r="BD38" s="247"/>
      <c r="BE38" s="247"/>
      <c r="BF38" s="247"/>
      <c r="BG38" s="247"/>
      <c r="BH38" s="247"/>
      <c r="BI38" s="247"/>
      <c r="BJ38" s="247"/>
      <c r="BK38" s="247"/>
      <c r="BL38" s="247"/>
      <c r="BM38" s="247"/>
      <c r="BN38" s="247"/>
      <c r="BO38" s="247"/>
      <c r="BP38" s="247"/>
      <c r="BQ38" s="247"/>
      <c r="BR38" s="247"/>
      <c r="BS38" s="247"/>
      <c r="BT38" s="247"/>
      <c r="BU38" s="247"/>
      <c r="BV38" s="247"/>
      <c r="BY38" s="298"/>
      <c r="BZ38" s="299"/>
      <c r="CA38" s="299"/>
      <c r="CB38" s="299"/>
      <c r="CC38" s="299"/>
      <c r="CD38" s="299"/>
      <c r="CE38" s="299"/>
      <c r="CF38" s="299"/>
      <c r="CG38" s="299"/>
      <c r="CH38" s="299"/>
      <c r="CI38" s="299"/>
      <c r="CJ38" s="299"/>
      <c r="CK38" s="299"/>
      <c r="CL38" s="299"/>
      <c r="CM38" s="299"/>
      <c r="CN38" s="299"/>
      <c r="CO38" s="299"/>
      <c r="CP38" s="299"/>
      <c r="CQ38" s="299"/>
      <c r="CR38" s="299"/>
      <c r="CS38" s="299"/>
      <c r="CT38" s="299"/>
      <c r="CU38" s="299"/>
      <c r="CV38" s="299"/>
      <c r="CW38" s="299"/>
      <c r="CX38" s="299"/>
      <c r="CY38" s="299"/>
      <c r="CZ38" s="299"/>
      <c r="DA38" s="299"/>
      <c r="DB38" s="299"/>
      <c r="DC38" s="299"/>
      <c r="DD38" s="299"/>
      <c r="DE38" s="299"/>
      <c r="DF38" s="299"/>
      <c r="DG38" s="299"/>
      <c r="DH38" s="299"/>
      <c r="DI38" s="299"/>
      <c r="DJ38" s="299"/>
      <c r="DK38" s="300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6"/>
      <c r="ER38" s="96"/>
      <c r="ES38" s="96"/>
      <c r="ET38" s="96"/>
      <c r="EU38" s="96"/>
      <c r="EV38" s="96"/>
    </row>
    <row r="39" spans="1:153" ht="8.25" customHeight="1">
      <c r="A39" s="455"/>
      <c r="B39" s="455"/>
      <c r="C39" s="455"/>
      <c r="D39" s="455"/>
      <c r="E39" s="455"/>
      <c r="F39" s="455"/>
      <c r="G39" s="455"/>
      <c r="H39" s="455"/>
      <c r="I39" s="455"/>
      <c r="J39" s="455"/>
      <c r="K39" s="455"/>
      <c r="L39" s="455"/>
      <c r="M39" s="455"/>
      <c r="N39" s="455"/>
      <c r="O39" s="455"/>
      <c r="P39" s="455"/>
      <c r="Q39" s="455"/>
      <c r="R39" s="455"/>
      <c r="S39" s="455"/>
      <c r="T39" s="455"/>
      <c r="U39" s="455"/>
      <c r="V39" s="455"/>
      <c r="W39" s="455"/>
      <c r="X39" s="455"/>
      <c r="Y39" s="455"/>
      <c r="Z39" s="455"/>
      <c r="AA39" s="455"/>
      <c r="AB39" s="455"/>
      <c r="AC39" s="455"/>
      <c r="AD39" s="455"/>
      <c r="AE39" s="455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V39" s="248"/>
      <c r="AW39" s="248"/>
      <c r="AX39" s="248"/>
      <c r="AY39" s="248"/>
      <c r="AZ39" s="248"/>
      <c r="BA39" s="248"/>
      <c r="BB39" s="248"/>
      <c r="BC39" s="248"/>
      <c r="BD39" s="248"/>
      <c r="BE39" s="248"/>
      <c r="BF39" s="248"/>
      <c r="BG39" s="248"/>
      <c r="BH39" s="248"/>
      <c r="BI39" s="248"/>
      <c r="BJ39" s="248"/>
      <c r="BK39" s="248"/>
      <c r="BL39" s="248"/>
      <c r="BM39" s="248"/>
      <c r="BN39" s="248"/>
      <c r="BO39" s="248"/>
      <c r="BP39" s="248"/>
      <c r="BQ39" s="248"/>
      <c r="BR39" s="248"/>
      <c r="BS39" s="248"/>
      <c r="BT39" s="248"/>
      <c r="BU39" s="248"/>
      <c r="BV39" s="248"/>
      <c r="BY39" s="301" t="s">
        <v>152</v>
      </c>
      <c r="BZ39" s="302"/>
      <c r="CA39" s="302"/>
      <c r="CB39" s="302"/>
      <c r="CC39" s="302"/>
      <c r="CD39" s="302"/>
      <c r="CE39" s="302"/>
      <c r="CF39" s="302"/>
      <c r="CG39" s="302"/>
      <c r="CH39" s="302"/>
      <c r="CI39" s="302"/>
      <c r="CJ39" s="302"/>
      <c r="CK39" s="302"/>
      <c r="CL39" s="302"/>
      <c r="CM39" s="302"/>
      <c r="CN39" s="302"/>
      <c r="CO39" s="302"/>
      <c r="CP39" s="302"/>
      <c r="CQ39" s="302"/>
      <c r="CR39" s="302"/>
      <c r="CS39" s="302"/>
      <c r="CT39" s="302"/>
      <c r="CU39" s="302"/>
      <c r="CV39" s="302"/>
      <c r="CW39" s="302"/>
      <c r="CX39" s="302"/>
      <c r="CY39" s="302"/>
      <c r="CZ39" s="302"/>
      <c r="DA39" s="302"/>
      <c r="DB39" s="302"/>
      <c r="DC39" s="302"/>
      <c r="DD39" s="302"/>
      <c r="DE39" s="302"/>
      <c r="DF39" s="302"/>
      <c r="DG39" s="302"/>
      <c r="DH39" s="302"/>
      <c r="DI39" s="302"/>
      <c r="DJ39" s="302"/>
      <c r="DK39" s="303"/>
      <c r="DN39" s="96"/>
      <c r="DO39" s="96"/>
      <c r="DP39" s="96"/>
      <c r="DQ39" s="96"/>
      <c r="DR39" s="96"/>
      <c r="DS39" s="96"/>
      <c r="DT39" s="96"/>
      <c r="DU39" s="96"/>
      <c r="DV39" s="96"/>
      <c r="DW39" s="96"/>
      <c r="DX39" s="96"/>
      <c r="DY39" s="96"/>
      <c r="DZ39" s="96"/>
      <c r="EA39" s="96"/>
      <c r="EB39" s="96"/>
      <c r="EC39" s="96"/>
      <c r="ED39" s="96"/>
      <c r="EE39" s="96"/>
      <c r="EF39" s="96"/>
      <c r="EG39" s="96"/>
      <c r="EH39" s="96"/>
      <c r="EI39" s="96"/>
      <c r="EJ39" s="96"/>
      <c r="EK39" s="96"/>
      <c r="EL39" s="96"/>
      <c r="EM39" s="96"/>
      <c r="EN39" s="96"/>
      <c r="EO39" s="96"/>
      <c r="EP39" s="96"/>
      <c r="EQ39" s="96"/>
      <c r="ER39" s="96"/>
      <c r="ES39" s="96"/>
      <c r="ET39" s="96"/>
      <c r="EU39" s="96"/>
      <c r="EV39" s="96"/>
    </row>
    <row r="40" spans="1:153" ht="8.25" customHeight="1" thickBot="1">
      <c r="A40" s="6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7"/>
      <c r="BY40" s="304"/>
      <c r="BZ40" s="305"/>
      <c r="CA40" s="305"/>
      <c r="CB40" s="305"/>
      <c r="CC40" s="305"/>
      <c r="CD40" s="305"/>
      <c r="CE40" s="305"/>
      <c r="CF40" s="305"/>
      <c r="CG40" s="305"/>
      <c r="CH40" s="305"/>
      <c r="CI40" s="305"/>
      <c r="CJ40" s="305"/>
      <c r="CK40" s="305"/>
      <c r="CL40" s="305"/>
      <c r="CM40" s="305"/>
      <c r="CN40" s="305"/>
      <c r="CO40" s="305"/>
      <c r="CP40" s="305"/>
      <c r="CQ40" s="305"/>
      <c r="CR40" s="305"/>
      <c r="CS40" s="305"/>
      <c r="CT40" s="305"/>
      <c r="CU40" s="305"/>
      <c r="CV40" s="305"/>
      <c r="CW40" s="305"/>
      <c r="CX40" s="305"/>
      <c r="CY40" s="305"/>
      <c r="CZ40" s="305"/>
      <c r="DA40" s="305"/>
      <c r="DB40" s="305"/>
      <c r="DC40" s="305"/>
      <c r="DD40" s="305"/>
      <c r="DE40" s="305"/>
      <c r="DF40" s="305"/>
      <c r="DG40" s="305"/>
      <c r="DH40" s="305"/>
      <c r="DI40" s="305"/>
      <c r="DJ40" s="305"/>
      <c r="DK40" s="306"/>
      <c r="DN40" s="96"/>
      <c r="DO40" s="96"/>
      <c r="DP40" s="96"/>
      <c r="DQ40" s="96"/>
      <c r="DR40" s="96"/>
      <c r="DS40" s="96"/>
      <c r="DT40" s="96"/>
      <c r="DU40" s="96"/>
      <c r="DV40" s="96"/>
      <c r="DW40" s="96"/>
      <c r="DX40" s="96"/>
      <c r="DY40" s="96"/>
      <c r="DZ40" s="96"/>
      <c r="EA40" s="96"/>
      <c r="EB40" s="96"/>
      <c r="EC40" s="96"/>
      <c r="ED40" s="96"/>
      <c r="EE40" s="96"/>
      <c r="EF40" s="96"/>
      <c r="EG40" s="96"/>
      <c r="EH40" s="96"/>
      <c r="EI40" s="96"/>
      <c r="EJ40" s="96"/>
      <c r="EK40" s="96"/>
      <c r="EL40" s="96"/>
      <c r="EM40" s="96"/>
      <c r="EN40" s="96"/>
      <c r="EO40" s="96"/>
      <c r="EP40" s="96"/>
      <c r="EQ40" s="96"/>
      <c r="ER40" s="96"/>
      <c r="ES40" s="96"/>
      <c r="ET40" s="96"/>
      <c r="EU40" s="96"/>
      <c r="EV40" s="96"/>
    </row>
    <row r="41" spans="1:153" ht="7.5" customHeight="1">
      <c r="A41" s="551" t="s">
        <v>73</v>
      </c>
      <c r="B41" s="354"/>
      <c r="C41" s="354"/>
      <c r="D41" s="354"/>
      <c r="E41" s="552" t="str">
        <f>IF(貴社情報!$I$6="","",貴社情報!$I$6)</f>
        <v/>
      </c>
      <c r="F41" s="552"/>
      <c r="G41" s="552"/>
      <c r="H41" s="552"/>
      <c r="I41" s="552"/>
      <c r="J41" s="552"/>
      <c r="K41" s="552"/>
      <c r="L41" s="552"/>
      <c r="M41" s="552"/>
      <c r="N41" s="552"/>
      <c r="O41" s="552"/>
      <c r="P41" s="552"/>
      <c r="Q41" s="552"/>
      <c r="R41" s="552"/>
      <c r="S41" s="552"/>
      <c r="T41" s="552"/>
      <c r="U41" s="552"/>
      <c r="AS41" s="68"/>
      <c r="BY41" s="93"/>
      <c r="BZ41" s="271" t="s">
        <v>110</v>
      </c>
      <c r="CA41" s="271"/>
      <c r="CB41" s="271"/>
      <c r="CC41" s="271"/>
      <c r="CD41" s="271"/>
      <c r="CE41" s="271"/>
      <c r="CF41" s="271"/>
      <c r="CG41" s="271"/>
      <c r="CH41" s="271"/>
      <c r="CI41" s="271"/>
      <c r="CJ41" s="271"/>
      <c r="CK41" s="307"/>
      <c r="CL41" s="207" t="s">
        <v>111</v>
      </c>
      <c r="CM41" s="207"/>
      <c r="CN41" s="207"/>
      <c r="CO41" s="207"/>
      <c r="CP41" s="207"/>
      <c r="CQ41" s="208"/>
      <c r="CR41" s="123"/>
      <c r="CS41" s="124"/>
      <c r="CT41" s="124"/>
      <c r="CU41" s="124"/>
      <c r="CV41" s="124"/>
      <c r="CW41" s="124"/>
      <c r="CX41" s="124"/>
      <c r="CY41" s="124"/>
      <c r="CZ41" s="124"/>
      <c r="DA41" s="124"/>
      <c r="DB41" s="124"/>
      <c r="DC41" s="124"/>
      <c r="DD41" s="124"/>
      <c r="DE41" s="124"/>
      <c r="DF41" s="124"/>
      <c r="DG41" s="124"/>
      <c r="DH41" s="124"/>
      <c r="DI41" s="124"/>
      <c r="DJ41" s="124"/>
      <c r="DK41" s="213"/>
      <c r="EG41" s="3"/>
    </row>
    <row r="42" spans="1:153" ht="7.5" customHeight="1" thickBot="1">
      <c r="A42" s="551"/>
      <c r="B42" s="354"/>
      <c r="C42" s="354"/>
      <c r="D42" s="354"/>
      <c r="E42" s="552"/>
      <c r="F42" s="552"/>
      <c r="G42" s="552"/>
      <c r="H42" s="552"/>
      <c r="I42" s="552"/>
      <c r="J42" s="552"/>
      <c r="K42" s="552"/>
      <c r="L42" s="552"/>
      <c r="M42" s="552"/>
      <c r="N42" s="552"/>
      <c r="O42" s="552"/>
      <c r="P42" s="552"/>
      <c r="Q42" s="552"/>
      <c r="R42" s="552"/>
      <c r="S42" s="552"/>
      <c r="T42" s="552"/>
      <c r="U42" s="552"/>
      <c r="AS42" s="68"/>
      <c r="BY42" s="93"/>
      <c r="BZ42" s="272"/>
      <c r="CA42" s="272"/>
      <c r="CB42" s="272"/>
      <c r="CC42" s="272"/>
      <c r="CD42" s="272"/>
      <c r="CE42" s="272"/>
      <c r="CF42" s="272"/>
      <c r="CG42" s="272"/>
      <c r="CH42" s="272"/>
      <c r="CI42" s="272"/>
      <c r="CJ42" s="272"/>
      <c r="CK42" s="308"/>
      <c r="CL42" s="209"/>
      <c r="CM42" s="209"/>
      <c r="CN42" s="209"/>
      <c r="CO42" s="209"/>
      <c r="CP42" s="209"/>
      <c r="CQ42" s="210"/>
      <c r="CR42" s="125"/>
      <c r="CS42" s="126"/>
      <c r="CT42" s="126"/>
      <c r="CU42" s="126"/>
      <c r="CV42" s="126"/>
      <c r="CW42" s="126"/>
      <c r="CX42" s="126"/>
      <c r="CY42" s="126"/>
      <c r="CZ42" s="126"/>
      <c r="DA42" s="126"/>
      <c r="DB42" s="126"/>
      <c r="DC42" s="126"/>
      <c r="DD42" s="126"/>
      <c r="DE42" s="126"/>
      <c r="DF42" s="126"/>
      <c r="DG42" s="126"/>
      <c r="DH42" s="126"/>
      <c r="DI42" s="126"/>
      <c r="DJ42" s="126"/>
      <c r="DK42" s="214"/>
      <c r="EG42" s="3"/>
    </row>
    <row r="43" spans="1:153" ht="7.5" customHeight="1">
      <c r="A43" s="449" t="s">
        <v>74</v>
      </c>
      <c r="B43" s="450"/>
      <c r="C43" s="450"/>
      <c r="D43" s="450"/>
      <c r="E43" s="553" t="str">
        <f>IF(貴社情報!$I$7="","",貴社情報!$I$7)</f>
        <v/>
      </c>
      <c r="F43" s="553"/>
      <c r="G43" s="553"/>
      <c r="H43" s="553"/>
      <c r="I43" s="553"/>
      <c r="J43" s="553"/>
      <c r="K43" s="553"/>
      <c r="L43" s="553"/>
      <c r="M43" s="553"/>
      <c r="N43" s="553"/>
      <c r="O43" s="553"/>
      <c r="P43" s="553"/>
      <c r="Q43" s="553"/>
      <c r="R43" s="553"/>
      <c r="S43" s="553"/>
      <c r="T43" s="553"/>
      <c r="U43" s="553"/>
      <c r="V43" s="553"/>
      <c r="W43" s="553"/>
      <c r="X43" s="553"/>
      <c r="Y43" s="553"/>
      <c r="Z43" s="553"/>
      <c r="AA43" s="553"/>
      <c r="AB43" s="553"/>
      <c r="AC43" s="553"/>
      <c r="AD43" s="553"/>
      <c r="AE43" s="553"/>
      <c r="AF43" s="553"/>
      <c r="AG43" s="553"/>
      <c r="AH43" s="553"/>
      <c r="AI43" s="553"/>
      <c r="AJ43" s="553"/>
      <c r="AK43" s="553"/>
      <c r="AL43" s="553"/>
      <c r="AM43" s="553"/>
      <c r="AN43" s="553"/>
      <c r="AO43" s="553"/>
      <c r="AP43" s="553"/>
      <c r="AQ43" s="553"/>
      <c r="AR43" s="553"/>
      <c r="AS43" s="554"/>
      <c r="AV43" s="111"/>
      <c r="AW43" s="114" t="s">
        <v>129</v>
      </c>
      <c r="AX43" s="114"/>
      <c r="AY43" s="114"/>
      <c r="AZ43" s="114"/>
      <c r="BA43" s="114"/>
      <c r="BB43" s="114"/>
      <c r="BC43" s="114"/>
      <c r="BD43" s="114"/>
      <c r="BE43" s="114"/>
      <c r="BF43" s="350"/>
      <c r="BG43" s="355">
        <f>貴社情報!I5</f>
        <v>0</v>
      </c>
      <c r="BH43" s="356"/>
      <c r="BI43" s="356"/>
      <c r="BJ43" s="356"/>
      <c r="BK43" s="356"/>
      <c r="BL43" s="356"/>
      <c r="BM43" s="357"/>
      <c r="BX43" s="4"/>
      <c r="BY43" s="93"/>
      <c r="BZ43" s="272"/>
      <c r="CA43" s="272"/>
      <c r="CB43" s="272"/>
      <c r="CC43" s="272"/>
      <c r="CD43" s="272"/>
      <c r="CE43" s="272"/>
      <c r="CF43" s="272"/>
      <c r="CG43" s="272"/>
      <c r="CH43" s="272"/>
      <c r="CI43" s="272"/>
      <c r="CJ43" s="272"/>
      <c r="CK43" s="308"/>
      <c r="CL43" s="209"/>
      <c r="CM43" s="209"/>
      <c r="CN43" s="209"/>
      <c r="CO43" s="209"/>
      <c r="CP43" s="209"/>
      <c r="CQ43" s="210"/>
      <c r="CR43" s="215" t="str">
        <f>IF(AO88="","",AO88)</f>
        <v/>
      </c>
      <c r="CS43" s="216"/>
      <c r="CT43" s="216"/>
      <c r="CU43" s="216"/>
      <c r="CV43" s="216"/>
      <c r="CW43" s="216"/>
      <c r="CX43" s="216"/>
      <c r="CY43" s="216"/>
      <c r="CZ43" s="216"/>
      <c r="DA43" s="216"/>
      <c r="DB43" s="216"/>
      <c r="DC43" s="216"/>
      <c r="DD43" s="216"/>
      <c r="DE43" s="216"/>
      <c r="DF43" s="216"/>
      <c r="DG43" s="216"/>
      <c r="DH43" s="216"/>
      <c r="DI43" s="216"/>
      <c r="DJ43" s="216"/>
      <c r="DK43" s="217"/>
      <c r="EG43" s="3"/>
    </row>
    <row r="44" spans="1:153" ht="7.5" customHeight="1">
      <c r="A44" s="449"/>
      <c r="B44" s="450"/>
      <c r="C44" s="450"/>
      <c r="D44" s="450"/>
      <c r="E44" s="553"/>
      <c r="F44" s="553"/>
      <c r="G44" s="553"/>
      <c r="H44" s="553"/>
      <c r="I44" s="553"/>
      <c r="J44" s="553"/>
      <c r="K44" s="553"/>
      <c r="L44" s="553"/>
      <c r="M44" s="553"/>
      <c r="N44" s="553"/>
      <c r="O44" s="553"/>
      <c r="P44" s="553"/>
      <c r="Q44" s="553"/>
      <c r="R44" s="553"/>
      <c r="S44" s="553"/>
      <c r="T44" s="553"/>
      <c r="U44" s="553"/>
      <c r="V44" s="553"/>
      <c r="W44" s="553"/>
      <c r="X44" s="553"/>
      <c r="Y44" s="553"/>
      <c r="Z44" s="553"/>
      <c r="AA44" s="553"/>
      <c r="AB44" s="553"/>
      <c r="AC44" s="553"/>
      <c r="AD44" s="553"/>
      <c r="AE44" s="553"/>
      <c r="AF44" s="553"/>
      <c r="AG44" s="553"/>
      <c r="AH44" s="553"/>
      <c r="AI44" s="553"/>
      <c r="AJ44" s="553"/>
      <c r="AK44" s="553"/>
      <c r="AL44" s="553"/>
      <c r="AM44" s="553"/>
      <c r="AN44" s="553"/>
      <c r="AO44" s="553"/>
      <c r="AP44" s="553"/>
      <c r="AQ44" s="553"/>
      <c r="AR44" s="553"/>
      <c r="AS44" s="554"/>
      <c r="AV44" s="112"/>
      <c r="AW44" s="115"/>
      <c r="AX44" s="115"/>
      <c r="AY44" s="115"/>
      <c r="AZ44" s="115"/>
      <c r="BA44" s="115"/>
      <c r="BB44" s="115"/>
      <c r="BC44" s="115"/>
      <c r="BD44" s="115"/>
      <c r="BE44" s="115"/>
      <c r="BF44" s="351"/>
      <c r="BG44" s="358"/>
      <c r="BH44" s="359"/>
      <c r="BI44" s="359"/>
      <c r="BJ44" s="359"/>
      <c r="BK44" s="359"/>
      <c r="BL44" s="359"/>
      <c r="BM44" s="360"/>
      <c r="BX44" s="4"/>
      <c r="BY44" s="93"/>
      <c r="BZ44" s="272"/>
      <c r="CA44" s="272"/>
      <c r="CB44" s="272"/>
      <c r="CC44" s="272"/>
      <c r="CD44" s="272"/>
      <c r="CE44" s="272"/>
      <c r="CF44" s="272"/>
      <c r="CG44" s="272"/>
      <c r="CH44" s="272"/>
      <c r="CI44" s="272"/>
      <c r="CJ44" s="272"/>
      <c r="CK44" s="308"/>
      <c r="CL44" s="209"/>
      <c r="CM44" s="209"/>
      <c r="CN44" s="209"/>
      <c r="CO44" s="209"/>
      <c r="CP44" s="209"/>
      <c r="CQ44" s="210"/>
      <c r="CR44" s="215"/>
      <c r="CS44" s="216"/>
      <c r="CT44" s="216"/>
      <c r="CU44" s="216"/>
      <c r="CV44" s="216"/>
      <c r="CW44" s="216"/>
      <c r="CX44" s="216"/>
      <c r="CY44" s="216"/>
      <c r="CZ44" s="216"/>
      <c r="DA44" s="216"/>
      <c r="DB44" s="216"/>
      <c r="DC44" s="216"/>
      <c r="DD44" s="216"/>
      <c r="DE44" s="216"/>
      <c r="DF44" s="216"/>
      <c r="DG44" s="216"/>
      <c r="DH44" s="216"/>
      <c r="DI44" s="216"/>
      <c r="DJ44" s="216"/>
      <c r="DK44" s="217"/>
    </row>
    <row r="45" spans="1:153" ht="7.5" customHeight="1" thickBot="1">
      <c r="A45" s="449"/>
      <c r="B45" s="450"/>
      <c r="C45" s="450"/>
      <c r="D45" s="450"/>
      <c r="E45" s="553"/>
      <c r="F45" s="553"/>
      <c r="G45" s="553"/>
      <c r="H45" s="553"/>
      <c r="I45" s="553"/>
      <c r="J45" s="553"/>
      <c r="K45" s="553"/>
      <c r="L45" s="553"/>
      <c r="M45" s="553"/>
      <c r="N45" s="553"/>
      <c r="O45" s="553"/>
      <c r="P45" s="553"/>
      <c r="Q45" s="553"/>
      <c r="R45" s="553"/>
      <c r="S45" s="553"/>
      <c r="T45" s="553"/>
      <c r="U45" s="553"/>
      <c r="V45" s="553"/>
      <c r="W45" s="553"/>
      <c r="X45" s="553"/>
      <c r="Y45" s="553"/>
      <c r="Z45" s="553"/>
      <c r="AA45" s="553"/>
      <c r="AB45" s="553"/>
      <c r="AC45" s="553"/>
      <c r="AD45" s="553"/>
      <c r="AE45" s="553"/>
      <c r="AF45" s="553"/>
      <c r="AG45" s="553"/>
      <c r="AH45" s="553"/>
      <c r="AI45" s="553"/>
      <c r="AJ45" s="553"/>
      <c r="AK45" s="553"/>
      <c r="AL45" s="553"/>
      <c r="AM45" s="553"/>
      <c r="AN45" s="553"/>
      <c r="AO45" s="553"/>
      <c r="AP45" s="553"/>
      <c r="AQ45" s="553"/>
      <c r="AR45" s="553"/>
      <c r="AS45" s="554"/>
      <c r="AV45" s="113"/>
      <c r="AW45" s="116"/>
      <c r="AX45" s="116"/>
      <c r="AY45" s="116"/>
      <c r="AZ45" s="116"/>
      <c r="BA45" s="116"/>
      <c r="BB45" s="116"/>
      <c r="BC45" s="116"/>
      <c r="BD45" s="116"/>
      <c r="BE45" s="116"/>
      <c r="BF45" s="352"/>
      <c r="BG45" s="361"/>
      <c r="BH45" s="362"/>
      <c r="BI45" s="362"/>
      <c r="BJ45" s="362"/>
      <c r="BK45" s="362"/>
      <c r="BL45" s="362"/>
      <c r="BM45" s="363"/>
      <c r="BX45" s="4"/>
      <c r="BY45" s="94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309"/>
      <c r="CL45" s="211"/>
      <c r="CM45" s="211"/>
      <c r="CN45" s="211"/>
      <c r="CO45" s="211"/>
      <c r="CP45" s="211"/>
      <c r="CQ45" s="212"/>
      <c r="CR45" s="218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20"/>
      <c r="DO45" s="95"/>
      <c r="DP45" s="95"/>
      <c r="DQ45" s="95"/>
      <c r="EC45" s="95"/>
      <c r="ED45" s="95"/>
      <c r="EE45" s="95"/>
      <c r="EF45" s="95"/>
      <c r="EG45" s="95"/>
      <c r="EH45" s="95"/>
      <c r="EI45" s="95"/>
      <c r="EJ45" s="95"/>
      <c r="EK45" s="95"/>
      <c r="EL45" s="95"/>
      <c r="EM45" s="95"/>
      <c r="EN45" s="95"/>
      <c r="EO45" s="95"/>
      <c r="EP45" s="95"/>
      <c r="EQ45" s="95"/>
      <c r="ER45" s="95"/>
      <c r="ES45" s="95"/>
      <c r="ET45" s="95"/>
      <c r="EU45" s="95"/>
      <c r="EV45" s="95"/>
      <c r="EW45" s="95"/>
    </row>
    <row r="46" spans="1:153" ht="7.5" customHeight="1" thickBot="1">
      <c r="A46" s="449"/>
      <c r="B46" s="450"/>
      <c r="C46" s="450"/>
      <c r="D46" s="450"/>
      <c r="E46" s="553"/>
      <c r="F46" s="553"/>
      <c r="G46" s="553"/>
      <c r="H46" s="553"/>
      <c r="I46" s="553"/>
      <c r="J46" s="553"/>
      <c r="K46" s="553"/>
      <c r="L46" s="553"/>
      <c r="M46" s="553"/>
      <c r="N46" s="553"/>
      <c r="O46" s="553"/>
      <c r="P46" s="553"/>
      <c r="Q46" s="553"/>
      <c r="R46" s="553"/>
      <c r="S46" s="553"/>
      <c r="T46" s="553"/>
      <c r="U46" s="553"/>
      <c r="V46" s="553"/>
      <c r="W46" s="553"/>
      <c r="X46" s="553"/>
      <c r="Y46" s="553"/>
      <c r="Z46" s="553"/>
      <c r="AA46" s="553"/>
      <c r="AB46" s="553"/>
      <c r="AC46" s="553"/>
      <c r="AD46" s="553"/>
      <c r="AE46" s="553"/>
      <c r="AF46" s="553"/>
      <c r="AG46" s="553"/>
      <c r="AH46" s="553"/>
      <c r="AI46" s="553"/>
      <c r="AJ46" s="553"/>
      <c r="AK46" s="553"/>
      <c r="AL46" s="553"/>
      <c r="AM46" s="553"/>
      <c r="AN46" s="553"/>
      <c r="AO46" s="553"/>
      <c r="AP46" s="553"/>
      <c r="AQ46" s="553"/>
      <c r="AR46" s="553"/>
      <c r="AS46" s="554"/>
      <c r="BX46" s="4"/>
      <c r="BY46" s="92"/>
      <c r="BZ46" s="271" t="s">
        <v>109</v>
      </c>
      <c r="CA46" s="271"/>
      <c r="CB46" s="271"/>
      <c r="CC46" s="271"/>
      <c r="CD46" s="271"/>
      <c r="CE46" s="271"/>
      <c r="CF46" s="271"/>
      <c r="CG46" s="271"/>
      <c r="CH46" s="271"/>
      <c r="CI46" s="271"/>
      <c r="CJ46" s="271"/>
      <c r="CK46" s="310"/>
      <c r="CL46" s="313" t="str">
        <f>IF(AE91="","",AE91)</f>
        <v/>
      </c>
      <c r="CM46" s="313"/>
      <c r="CN46" s="313"/>
      <c r="CO46" s="313"/>
      <c r="CP46" s="313"/>
      <c r="CQ46" s="314"/>
      <c r="CR46" s="123"/>
      <c r="CS46" s="124"/>
      <c r="CT46" s="124"/>
      <c r="CU46" s="124"/>
      <c r="CV46" s="124"/>
      <c r="CW46" s="124"/>
      <c r="CX46" s="124"/>
      <c r="CY46" s="124"/>
      <c r="CZ46" s="124"/>
      <c r="DA46" s="124"/>
      <c r="DB46" s="124"/>
      <c r="DC46" s="124"/>
      <c r="DD46" s="124"/>
      <c r="DE46" s="124"/>
      <c r="DF46" s="124"/>
      <c r="DG46" s="124"/>
      <c r="DH46" s="124"/>
      <c r="DI46" s="124"/>
      <c r="DJ46" s="124"/>
      <c r="DK46" s="213"/>
      <c r="DO46" s="95"/>
      <c r="DP46" s="95"/>
      <c r="DQ46" s="95"/>
      <c r="EC46" s="95"/>
      <c r="ED46" s="95"/>
      <c r="EE46" s="95"/>
      <c r="EF46" s="95"/>
      <c r="EG46" s="95"/>
      <c r="EH46" s="95"/>
      <c r="EI46" s="95"/>
      <c r="EJ46" s="95"/>
      <c r="EK46" s="95"/>
      <c r="EL46" s="95"/>
      <c r="EM46" s="95"/>
      <c r="EN46" s="95"/>
      <c r="EO46" s="95"/>
      <c r="EP46" s="95"/>
      <c r="EQ46" s="95"/>
      <c r="ER46" s="95"/>
      <c r="ES46" s="95"/>
      <c r="ET46" s="95"/>
      <c r="EU46" s="95"/>
      <c r="EV46" s="95"/>
      <c r="EW46" s="95"/>
    </row>
    <row r="47" spans="1:153" ht="7.5" customHeight="1">
      <c r="A47" s="449" t="s">
        <v>75</v>
      </c>
      <c r="B47" s="450"/>
      <c r="C47" s="450"/>
      <c r="D47" s="450"/>
      <c r="E47" s="453" t="str">
        <f>IF(貴社情報!$I$8="","",貴社情報!$I$8)</f>
        <v/>
      </c>
      <c r="F47" s="453"/>
      <c r="G47" s="453"/>
      <c r="H47" s="453"/>
      <c r="I47" s="453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3"/>
      <c r="AA47" s="453"/>
      <c r="AB47" s="453"/>
      <c r="AC47" s="453"/>
      <c r="AD47" s="453"/>
      <c r="AE47" s="453"/>
      <c r="AF47" s="453"/>
      <c r="AG47" s="453"/>
      <c r="AH47" s="453"/>
      <c r="AI47" s="453"/>
      <c r="AJ47" s="453"/>
      <c r="AK47" s="453"/>
      <c r="AL47" s="453"/>
      <c r="AM47" s="453"/>
      <c r="AN47" s="453"/>
      <c r="AO47" s="453"/>
      <c r="AP47" s="453"/>
      <c r="AQ47" s="453"/>
      <c r="AR47" s="453"/>
      <c r="AS47" s="454"/>
      <c r="AV47" s="111"/>
      <c r="AW47" s="114" t="s">
        <v>53</v>
      </c>
      <c r="AX47" s="114"/>
      <c r="AY47" s="114"/>
      <c r="AZ47" s="114"/>
      <c r="BA47" s="114"/>
      <c r="BB47" s="114"/>
      <c r="BC47" s="114"/>
      <c r="BD47" s="114"/>
      <c r="BE47" s="114"/>
      <c r="BF47" s="350"/>
      <c r="BG47" s="355" t="str">
        <f>IF($EG$9=3,IF($CA$12="","",$CA$12),IF($S$12="","",$S$12))</f>
        <v/>
      </c>
      <c r="BH47" s="356"/>
      <c r="BI47" s="356"/>
      <c r="BJ47" s="356"/>
      <c r="BK47" s="356"/>
      <c r="BL47" s="356"/>
      <c r="BM47" s="356"/>
      <c r="BN47" s="129" t="s">
        <v>11</v>
      </c>
      <c r="BO47" s="130"/>
      <c r="BP47" s="135" t="str">
        <f>IF($EG$9=3,IF($CO$12="","",$CO$12),IF($AE$12="","",$AE$12))</f>
        <v>00</v>
      </c>
      <c r="BQ47" s="135"/>
      <c r="BR47" s="135"/>
      <c r="BS47" s="136"/>
      <c r="BY47" s="93"/>
      <c r="BZ47" s="272"/>
      <c r="CA47" s="272"/>
      <c r="CB47" s="272"/>
      <c r="CC47" s="272"/>
      <c r="CD47" s="272"/>
      <c r="CE47" s="272"/>
      <c r="CF47" s="272"/>
      <c r="CG47" s="272"/>
      <c r="CH47" s="272"/>
      <c r="CI47" s="272"/>
      <c r="CJ47" s="272"/>
      <c r="CK47" s="311"/>
      <c r="CL47" s="315"/>
      <c r="CM47" s="315"/>
      <c r="CN47" s="315"/>
      <c r="CO47" s="315"/>
      <c r="CP47" s="315"/>
      <c r="CQ47" s="316"/>
      <c r="CR47" s="125"/>
      <c r="CS47" s="126"/>
      <c r="CT47" s="126"/>
      <c r="CU47" s="126"/>
      <c r="CV47" s="126"/>
      <c r="CW47" s="126"/>
      <c r="CX47" s="126"/>
      <c r="CY47" s="126"/>
      <c r="CZ47" s="126"/>
      <c r="DA47" s="126"/>
      <c r="DB47" s="126"/>
      <c r="DC47" s="126"/>
      <c r="DD47" s="126"/>
      <c r="DE47" s="126"/>
      <c r="DF47" s="126"/>
      <c r="DG47" s="126"/>
      <c r="DH47" s="126"/>
      <c r="DI47" s="126"/>
      <c r="DJ47" s="126"/>
      <c r="DK47" s="214"/>
      <c r="DL47" s="4"/>
      <c r="DO47" s="95"/>
      <c r="DP47" s="95"/>
      <c r="DQ47" s="95"/>
      <c r="EC47" s="95"/>
      <c r="ED47" s="95"/>
      <c r="EE47" s="95"/>
      <c r="EF47" s="95"/>
      <c r="EG47" s="95"/>
      <c r="EH47" s="95"/>
      <c r="EI47" s="95"/>
      <c r="EJ47" s="95"/>
      <c r="EK47" s="95"/>
      <c r="EL47" s="95"/>
      <c r="EM47" s="95"/>
      <c r="EN47" s="95"/>
      <c r="EO47" s="95"/>
      <c r="EP47" s="95"/>
      <c r="EQ47" s="95"/>
      <c r="ER47" s="95"/>
      <c r="ES47" s="95"/>
      <c r="ET47" s="95"/>
      <c r="EU47" s="95"/>
      <c r="EV47" s="95"/>
      <c r="EW47" s="95"/>
    </row>
    <row r="48" spans="1:153" ht="7.5" customHeight="1">
      <c r="A48" s="449"/>
      <c r="B48" s="450"/>
      <c r="C48" s="450"/>
      <c r="D48" s="450"/>
      <c r="E48" s="453"/>
      <c r="F48" s="453"/>
      <c r="G48" s="453"/>
      <c r="H48" s="453"/>
      <c r="I48" s="453"/>
      <c r="J48" s="453"/>
      <c r="K48" s="453"/>
      <c r="L48" s="453"/>
      <c r="M48" s="453"/>
      <c r="N48" s="453"/>
      <c r="O48" s="453"/>
      <c r="P48" s="453"/>
      <c r="Q48" s="453"/>
      <c r="R48" s="453"/>
      <c r="S48" s="453"/>
      <c r="T48" s="453"/>
      <c r="U48" s="453"/>
      <c r="V48" s="453"/>
      <c r="W48" s="453"/>
      <c r="X48" s="453"/>
      <c r="Y48" s="453"/>
      <c r="Z48" s="453"/>
      <c r="AA48" s="453"/>
      <c r="AB48" s="453"/>
      <c r="AC48" s="453"/>
      <c r="AD48" s="453"/>
      <c r="AE48" s="453"/>
      <c r="AF48" s="453"/>
      <c r="AG48" s="453"/>
      <c r="AH48" s="453"/>
      <c r="AI48" s="453"/>
      <c r="AJ48" s="453"/>
      <c r="AK48" s="453"/>
      <c r="AL48" s="453"/>
      <c r="AM48" s="453"/>
      <c r="AN48" s="453"/>
      <c r="AO48" s="453"/>
      <c r="AP48" s="453"/>
      <c r="AQ48" s="453"/>
      <c r="AR48" s="453"/>
      <c r="AS48" s="454"/>
      <c r="AV48" s="112"/>
      <c r="AW48" s="115"/>
      <c r="AX48" s="115"/>
      <c r="AY48" s="115"/>
      <c r="AZ48" s="115"/>
      <c r="BA48" s="115"/>
      <c r="BB48" s="115"/>
      <c r="BC48" s="115"/>
      <c r="BD48" s="115"/>
      <c r="BE48" s="115"/>
      <c r="BF48" s="351"/>
      <c r="BG48" s="358"/>
      <c r="BH48" s="359"/>
      <c r="BI48" s="359"/>
      <c r="BJ48" s="359"/>
      <c r="BK48" s="359"/>
      <c r="BL48" s="359"/>
      <c r="BM48" s="359"/>
      <c r="BN48" s="131"/>
      <c r="BO48" s="132"/>
      <c r="BP48" s="137"/>
      <c r="BQ48" s="137"/>
      <c r="BR48" s="137"/>
      <c r="BS48" s="138"/>
      <c r="BY48" s="93"/>
      <c r="BZ48" s="272"/>
      <c r="CA48" s="272"/>
      <c r="CB48" s="272"/>
      <c r="CC48" s="272"/>
      <c r="CD48" s="272"/>
      <c r="CE48" s="272"/>
      <c r="CF48" s="272"/>
      <c r="CG48" s="272"/>
      <c r="CH48" s="272"/>
      <c r="CI48" s="272"/>
      <c r="CJ48" s="272"/>
      <c r="CK48" s="311"/>
      <c r="CL48" s="315"/>
      <c r="CM48" s="315"/>
      <c r="CN48" s="315"/>
      <c r="CO48" s="315"/>
      <c r="CP48" s="315"/>
      <c r="CQ48" s="316"/>
      <c r="CR48" s="215" t="str">
        <f>IF(AO91="","",AO91)</f>
        <v>0</v>
      </c>
      <c r="CS48" s="216"/>
      <c r="CT48" s="216"/>
      <c r="CU48" s="216"/>
      <c r="CV48" s="216"/>
      <c r="CW48" s="216"/>
      <c r="CX48" s="216"/>
      <c r="CY48" s="216"/>
      <c r="CZ48" s="216"/>
      <c r="DA48" s="216"/>
      <c r="DB48" s="216"/>
      <c r="DC48" s="216"/>
      <c r="DD48" s="216"/>
      <c r="DE48" s="216"/>
      <c r="DF48" s="216"/>
      <c r="DG48" s="216"/>
      <c r="DH48" s="216"/>
      <c r="DI48" s="216"/>
      <c r="DJ48" s="216"/>
      <c r="DK48" s="217"/>
      <c r="DL48" s="4"/>
    </row>
    <row r="49" spans="1:137" ht="7.5" customHeight="1" thickBot="1">
      <c r="A49" s="449"/>
      <c r="B49" s="450"/>
      <c r="C49" s="450"/>
      <c r="D49" s="450"/>
      <c r="E49" s="453"/>
      <c r="F49" s="453"/>
      <c r="G49" s="453"/>
      <c r="H49" s="453"/>
      <c r="I49" s="453"/>
      <c r="J49" s="453"/>
      <c r="K49" s="453"/>
      <c r="L49" s="453"/>
      <c r="M49" s="453"/>
      <c r="N49" s="453"/>
      <c r="O49" s="453"/>
      <c r="P49" s="453"/>
      <c r="Q49" s="453"/>
      <c r="R49" s="453"/>
      <c r="S49" s="453"/>
      <c r="T49" s="453"/>
      <c r="U49" s="453"/>
      <c r="V49" s="453"/>
      <c r="W49" s="453"/>
      <c r="X49" s="453"/>
      <c r="Y49" s="453"/>
      <c r="Z49" s="453"/>
      <c r="AA49" s="453"/>
      <c r="AB49" s="453"/>
      <c r="AC49" s="453"/>
      <c r="AD49" s="453"/>
      <c r="AE49" s="453"/>
      <c r="AF49" s="453"/>
      <c r="AG49" s="453"/>
      <c r="AH49" s="453"/>
      <c r="AI49" s="453"/>
      <c r="AJ49" s="453"/>
      <c r="AK49" s="453"/>
      <c r="AL49" s="453"/>
      <c r="AM49" s="453"/>
      <c r="AN49" s="453"/>
      <c r="AO49" s="453"/>
      <c r="AP49" s="453"/>
      <c r="AQ49" s="453"/>
      <c r="AR49" s="453"/>
      <c r="AS49" s="454"/>
      <c r="AV49" s="113"/>
      <c r="AW49" s="116"/>
      <c r="AX49" s="116"/>
      <c r="AY49" s="116"/>
      <c r="AZ49" s="116"/>
      <c r="BA49" s="116"/>
      <c r="BB49" s="116"/>
      <c r="BC49" s="116"/>
      <c r="BD49" s="116"/>
      <c r="BE49" s="116"/>
      <c r="BF49" s="352"/>
      <c r="BG49" s="361"/>
      <c r="BH49" s="362"/>
      <c r="BI49" s="362"/>
      <c r="BJ49" s="362"/>
      <c r="BK49" s="362"/>
      <c r="BL49" s="362"/>
      <c r="BM49" s="362"/>
      <c r="BN49" s="133"/>
      <c r="BO49" s="134"/>
      <c r="BP49" s="139"/>
      <c r="BQ49" s="139"/>
      <c r="BR49" s="139"/>
      <c r="BS49" s="140"/>
      <c r="BY49" s="93"/>
      <c r="BZ49" s="272"/>
      <c r="CA49" s="272"/>
      <c r="CB49" s="272"/>
      <c r="CC49" s="272"/>
      <c r="CD49" s="272"/>
      <c r="CE49" s="272"/>
      <c r="CF49" s="272"/>
      <c r="CG49" s="272"/>
      <c r="CH49" s="272"/>
      <c r="CI49" s="272"/>
      <c r="CJ49" s="272"/>
      <c r="CK49" s="311"/>
      <c r="CL49" s="315"/>
      <c r="CM49" s="315"/>
      <c r="CN49" s="315"/>
      <c r="CO49" s="315"/>
      <c r="CP49" s="315"/>
      <c r="CQ49" s="316"/>
      <c r="CR49" s="215"/>
      <c r="CS49" s="216"/>
      <c r="CT49" s="216"/>
      <c r="CU49" s="216"/>
      <c r="CV49" s="216"/>
      <c r="CW49" s="216"/>
      <c r="CX49" s="216"/>
      <c r="CY49" s="216"/>
      <c r="CZ49" s="216"/>
      <c r="DA49" s="216"/>
      <c r="DB49" s="216"/>
      <c r="DC49" s="216"/>
      <c r="DD49" s="216"/>
      <c r="DE49" s="216"/>
      <c r="DF49" s="216"/>
      <c r="DG49" s="216"/>
      <c r="DH49" s="216"/>
      <c r="DI49" s="216"/>
      <c r="DJ49" s="216"/>
      <c r="DK49" s="217"/>
      <c r="DL49" s="4"/>
    </row>
    <row r="50" spans="1:137" ht="7.5" customHeight="1" thickBot="1">
      <c r="A50" s="449"/>
      <c r="B50" s="450"/>
      <c r="C50" s="450"/>
      <c r="D50" s="450">
        <v>1</v>
      </c>
      <c r="E50" s="453"/>
      <c r="F50" s="453">
        <v>1</v>
      </c>
      <c r="G50" s="453"/>
      <c r="H50" s="453"/>
      <c r="I50" s="453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3"/>
      <c r="AA50" s="453"/>
      <c r="AB50" s="453"/>
      <c r="AC50" s="453"/>
      <c r="AD50" s="453"/>
      <c r="AE50" s="453"/>
      <c r="AF50" s="453"/>
      <c r="AG50" s="453"/>
      <c r="AH50" s="453"/>
      <c r="AI50" s="453"/>
      <c r="AJ50" s="453"/>
      <c r="AK50" s="453"/>
      <c r="AL50" s="453"/>
      <c r="AM50" s="453"/>
      <c r="AN50" s="453"/>
      <c r="AO50" s="453"/>
      <c r="AP50" s="453"/>
      <c r="AQ50" s="453"/>
      <c r="AR50" s="453"/>
      <c r="AS50" s="454"/>
      <c r="BX50" s="4"/>
      <c r="BY50" s="94"/>
      <c r="BZ50" s="273"/>
      <c r="CA50" s="273"/>
      <c r="CB50" s="273"/>
      <c r="CC50" s="273"/>
      <c r="CD50" s="273"/>
      <c r="CE50" s="273"/>
      <c r="CF50" s="273"/>
      <c r="CG50" s="273"/>
      <c r="CH50" s="273"/>
      <c r="CI50" s="273"/>
      <c r="CJ50" s="273"/>
      <c r="CK50" s="312"/>
      <c r="CL50" s="317"/>
      <c r="CM50" s="317"/>
      <c r="CN50" s="317"/>
      <c r="CO50" s="317"/>
      <c r="CP50" s="317"/>
      <c r="CQ50" s="318"/>
      <c r="CR50" s="218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20"/>
    </row>
    <row r="51" spans="1:137" ht="7.5" customHeight="1">
      <c r="A51" s="449"/>
      <c r="B51" s="450"/>
      <c r="C51" s="450"/>
      <c r="D51" s="450"/>
      <c r="E51" s="453"/>
      <c r="F51" s="453"/>
      <c r="G51" s="453"/>
      <c r="H51" s="453"/>
      <c r="I51" s="453"/>
      <c r="J51" s="453"/>
      <c r="K51" s="453"/>
      <c r="L51" s="453"/>
      <c r="M51" s="453"/>
      <c r="N51" s="453"/>
      <c r="O51" s="453"/>
      <c r="P51" s="453"/>
      <c r="Q51" s="453"/>
      <c r="R51" s="453"/>
      <c r="S51" s="453"/>
      <c r="T51" s="453"/>
      <c r="U51" s="453"/>
      <c r="V51" s="453"/>
      <c r="W51" s="453"/>
      <c r="X51" s="453"/>
      <c r="Y51" s="453"/>
      <c r="Z51" s="453"/>
      <c r="AA51" s="453"/>
      <c r="AB51" s="453"/>
      <c r="AC51" s="453"/>
      <c r="AD51" s="453"/>
      <c r="AE51" s="453"/>
      <c r="AF51" s="453"/>
      <c r="AG51" s="453"/>
      <c r="AH51" s="453"/>
      <c r="AI51" s="453"/>
      <c r="AJ51" s="453"/>
      <c r="AK51" s="453"/>
      <c r="AL51" s="453"/>
      <c r="AM51" s="453"/>
      <c r="AN51" s="453"/>
      <c r="AO51" s="453"/>
      <c r="AP51" s="453"/>
      <c r="AQ51" s="453"/>
      <c r="AR51" s="453"/>
      <c r="AS51" s="454"/>
      <c r="AV51" s="111"/>
      <c r="AW51" s="114" t="s">
        <v>76</v>
      </c>
      <c r="AX51" s="114"/>
      <c r="AY51" s="114"/>
      <c r="AZ51" s="114"/>
      <c r="BA51" s="114"/>
      <c r="BB51" s="114"/>
      <c r="BC51" s="114"/>
      <c r="BD51" s="114"/>
      <c r="BE51" s="114"/>
      <c r="BF51" s="350"/>
      <c r="BG51" s="583">
        <f>S8</f>
        <v>0</v>
      </c>
      <c r="BH51" s="584"/>
      <c r="BI51" s="584"/>
      <c r="BJ51" s="584"/>
      <c r="BK51" s="584"/>
      <c r="BL51" s="584"/>
      <c r="BM51" s="585"/>
      <c r="BX51" s="4"/>
      <c r="BY51" s="92"/>
      <c r="BZ51" s="271" t="s">
        <v>110</v>
      </c>
      <c r="CA51" s="271"/>
      <c r="CB51" s="271"/>
      <c r="CC51" s="271"/>
      <c r="CD51" s="271"/>
      <c r="CE51" s="271"/>
      <c r="CF51" s="271"/>
      <c r="CG51" s="271"/>
      <c r="CH51" s="271"/>
      <c r="CI51" s="271"/>
      <c r="CJ51" s="271"/>
      <c r="CK51" s="307"/>
      <c r="CL51" s="207" t="s">
        <v>114</v>
      </c>
      <c r="CM51" s="207"/>
      <c r="CN51" s="207"/>
      <c r="CO51" s="207"/>
      <c r="CP51" s="207"/>
      <c r="CQ51" s="208"/>
      <c r="CR51" s="123"/>
      <c r="CS51" s="124"/>
      <c r="CT51" s="124"/>
      <c r="CU51" s="124"/>
      <c r="CV51" s="124"/>
      <c r="CW51" s="124"/>
      <c r="CX51" s="124"/>
      <c r="CY51" s="124"/>
      <c r="CZ51" s="124"/>
      <c r="DA51" s="124"/>
      <c r="DB51" s="124"/>
      <c r="DC51" s="124"/>
      <c r="DD51" s="124"/>
      <c r="DE51" s="124"/>
      <c r="DF51" s="124"/>
      <c r="DG51" s="124"/>
      <c r="DH51" s="124"/>
      <c r="DI51" s="124"/>
      <c r="DJ51" s="124"/>
      <c r="DK51" s="213"/>
    </row>
    <row r="52" spans="1:137" ht="7.5" customHeight="1">
      <c r="A52" s="447" t="s">
        <v>77</v>
      </c>
      <c r="B52" s="448"/>
      <c r="C52" s="448"/>
      <c r="D52" s="448"/>
      <c r="E52" s="451" t="str">
        <f>IF(貴社情報!$I$9="","",貴社情報!$I$9)</f>
        <v/>
      </c>
      <c r="F52" s="451"/>
      <c r="G52" s="451"/>
      <c r="H52" s="451"/>
      <c r="I52" s="451"/>
      <c r="J52" s="451"/>
      <c r="K52" s="451"/>
      <c r="L52" s="451"/>
      <c r="M52" s="451"/>
      <c r="N52" s="451"/>
      <c r="O52" s="451"/>
      <c r="P52" s="448" t="s">
        <v>78</v>
      </c>
      <c r="Q52" s="448"/>
      <c r="R52" s="448"/>
      <c r="S52" s="451" t="str">
        <f>IF(貴社情報!$I$10="","",貴社情報!$I$10)</f>
        <v/>
      </c>
      <c r="T52" s="451"/>
      <c r="U52" s="451"/>
      <c r="V52" s="451"/>
      <c r="W52" s="451"/>
      <c r="X52" s="451"/>
      <c r="Y52" s="451"/>
      <c r="Z52" s="451"/>
      <c r="AA52" s="451"/>
      <c r="AB52" s="451"/>
      <c r="AC52" s="451"/>
      <c r="AD52" s="451"/>
      <c r="AE52" s="451"/>
      <c r="AF52" s="448" t="s">
        <v>79</v>
      </c>
      <c r="AG52" s="448"/>
      <c r="AH52" s="448"/>
      <c r="AI52" s="451" t="str">
        <f>IF(貴社情報!$I$11="","",貴社情報!$I$11)</f>
        <v/>
      </c>
      <c r="AJ52" s="451"/>
      <c r="AK52" s="451"/>
      <c r="AL52" s="451"/>
      <c r="AM52" s="451"/>
      <c r="AN52" s="451"/>
      <c r="AO52" s="451"/>
      <c r="AP52" s="451"/>
      <c r="AQ52" s="451"/>
      <c r="AR52" s="451"/>
      <c r="AS52" s="452"/>
      <c r="AV52" s="112"/>
      <c r="AW52" s="115"/>
      <c r="AX52" s="115"/>
      <c r="AY52" s="115"/>
      <c r="AZ52" s="115"/>
      <c r="BA52" s="115"/>
      <c r="BB52" s="115"/>
      <c r="BC52" s="115"/>
      <c r="BD52" s="115"/>
      <c r="BE52" s="115"/>
      <c r="BF52" s="351"/>
      <c r="BG52" s="586"/>
      <c r="BH52" s="587"/>
      <c r="BI52" s="587"/>
      <c r="BJ52" s="587"/>
      <c r="BK52" s="587"/>
      <c r="BL52" s="587"/>
      <c r="BM52" s="588"/>
      <c r="BX52" s="4"/>
      <c r="BY52" s="93"/>
      <c r="BZ52" s="272"/>
      <c r="CA52" s="272"/>
      <c r="CB52" s="272"/>
      <c r="CC52" s="272"/>
      <c r="CD52" s="272"/>
      <c r="CE52" s="272"/>
      <c r="CF52" s="272"/>
      <c r="CG52" s="272"/>
      <c r="CH52" s="272"/>
      <c r="CI52" s="272"/>
      <c r="CJ52" s="272"/>
      <c r="CK52" s="308"/>
      <c r="CL52" s="209"/>
      <c r="CM52" s="209"/>
      <c r="CN52" s="209"/>
      <c r="CO52" s="209"/>
      <c r="CP52" s="209"/>
      <c r="CQ52" s="210"/>
      <c r="CR52" s="125"/>
      <c r="CS52" s="126"/>
      <c r="CT52" s="126"/>
      <c r="CU52" s="126"/>
      <c r="CV52" s="126"/>
      <c r="CW52" s="126"/>
      <c r="CX52" s="126"/>
      <c r="CY52" s="126"/>
      <c r="CZ52" s="126"/>
      <c r="DA52" s="126"/>
      <c r="DB52" s="126"/>
      <c r="DC52" s="126"/>
      <c r="DD52" s="126"/>
      <c r="DE52" s="126"/>
      <c r="DF52" s="126"/>
      <c r="DG52" s="126"/>
      <c r="DH52" s="126"/>
      <c r="DI52" s="126"/>
      <c r="DJ52" s="126"/>
      <c r="DK52" s="214"/>
    </row>
    <row r="53" spans="1:137" ht="7.5" customHeight="1" thickBot="1">
      <c r="A53" s="447"/>
      <c r="B53" s="448"/>
      <c r="C53" s="448"/>
      <c r="D53" s="448"/>
      <c r="E53" s="451"/>
      <c r="F53" s="451"/>
      <c r="G53" s="451"/>
      <c r="H53" s="451"/>
      <c r="I53" s="451"/>
      <c r="J53" s="451"/>
      <c r="K53" s="451"/>
      <c r="L53" s="451"/>
      <c r="M53" s="451"/>
      <c r="N53" s="451"/>
      <c r="O53" s="451"/>
      <c r="P53" s="448"/>
      <c r="Q53" s="448"/>
      <c r="R53" s="448"/>
      <c r="S53" s="451"/>
      <c r="T53" s="451"/>
      <c r="U53" s="451"/>
      <c r="V53" s="451"/>
      <c r="W53" s="451"/>
      <c r="X53" s="451"/>
      <c r="Y53" s="451"/>
      <c r="Z53" s="451"/>
      <c r="AA53" s="451"/>
      <c r="AB53" s="451"/>
      <c r="AC53" s="451"/>
      <c r="AD53" s="451"/>
      <c r="AE53" s="451"/>
      <c r="AF53" s="448"/>
      <c r="AG53" s="448"/>
      <c r="AH53" s="448"/>
      <c r="AI53" s="451"/>
      <c r="AJ53" s="451"/>
      <c r="AK53" s="451"/>
      <c r="AL53" s="451"/>
      <c r="AM53" s="451"/>
      <c r="AN53" s="451"/>
      <c r="AO53" s="451"/>
      <c r="AP53" s="451"/>
      <c r="AQ53" s="451"/>
      <c r="AR53" s="451"/>
      <c r="AS53" s="452"/>
      <c r="AV53" s="113"/>
      <c r="AW53" s="116"/>
      <c r="AX53" s="116"/>
      <c r="AY53" s="116"/>
      <c r="AZ53" s="116"/>
      <c r="BA53" s="116"/>
      <c r="BB53" s="116"/>
      <c r="BC53" s="116"/>
      <c r="BD53" s="116"/>
      <c r="BE53" s="116"/>
      <c r="BF53" s="352"/>
      <c r="BG53" s="589"/>
      <c r="BH53" s="590"/>
      <c r="BI53" s="590"/>
      <c r="BJ53" s="590"/>
      <c r="BK53" s="590"/>
      <c r="BL53" s="590"/>
      <c r="BM53" s="591"/>
      <c r="BX53" s="4"/>
      <c r="BY53" s="93"/>
      <c r="BZ53" s="272"/>
      <c r="CA53" s="272"/>
      <c r="CB53" s="272"/>
      <c r="CC53" s="272"/>
      <c r="CD53" s="272"/>
      <c r="CE53" s="272"/>
      <c r="CF53" s="272"/>
      <c r="CG53" s="272"/>
      <c r="CH53" s="272"/>
      <c r="CI53" s="272"/>
      <c r="CJ53" s="272"/>
      <c r="CK53" s="308"/>
      <c r="CL53" s="209"/>
      <c r="CM53" s="209"/>
      <c r="CN53" s="209"/>
      <c r="CO53" s="209"/>
      <c r="CP53" s="209"/>
      <c r="CQ53" s="210"/>
      <c r="CR53" s="215" t="str">
        <f>IF(AO94="","",AO94)</f>
        <v/>
      </c>
      <c r="CS53" s="216"/>
      <c r="CT53" s="216"/>
      <c r="CU53" s="216"/>
      <c r="CV53" s="216"/>
      <c r="CW53" s="216"/>
      <c r="CX53" s="216"/>
      <c r="CY53" s="216"/>
      <c r="CZ53" s="216"/>
      <c r="DA53" s="216"/>
      <c r="DB53" s="216"/>
      <c r="DC53" s="216"/>
      <c r="DD53" s="216"/>
      <c r="DE53" s="216"/>
      <c r="DF53" s="216"/>
      <c r="DG53" s="216"/>
      <c r="DH53" s="216"/>
      <c r="DI53" s="216"/>
      <c r="DJ53" s="216"/>
      <c r="DK53" s="217"/>
    </row>
    <row r="54" spans="1:137" ht="7.5" customHeight="1" thickBot="1">
      <c r="A54" s="447"/>
      <c r="B54" s="448"/>
      <c r="C54" s="448"/>
      <c r="D54" s="448"/>
      <c r="E54" s="451"/>
      <c r="F54" s="451"/>
      <c r="G54" s="451"/>
      <c r="H54" s="451"/>
      <c r="I54" s="451"/>
      <c r="J54" s="451"/>
      <c r="K54" s="451"/>
      <c r="L54" s="451"/>
      <c r="M54" s="451"/>
      <c r="N54" s="451"/>
      <c r="O54" s="451"/>
      <c r="P54" s="448"/>
      <c r="Q54" s="448"/>
      <c r="R54" s="448"/>
      <c r="S54" s="451"/>
      <c r="T54" s="451"/>
      <c r="U54" s="451"/>
      <c r="V54" s="451"/>
      <c r="W54" s="451"/>
      <c r="X54" s="451"/>
      <c r="Y54" s="451"/>
      <c r="Z54" s="451"/>
      <c r="AA54" s="451"/>
      <c r="AB54" s="451"/>
      <c r="AC54" s="451"/>
      <c r="AD54" s="451"/>
      <c r="AE54" s="451"/>
      <c r="AF54" s="448"/>
      <c r="AG54" s="448"/>
      <c r="AH54" s="448"/>
      <c r="AI54" s="451"/>
      <c r="AJ54" s="451"/>
      <c r="AK54" s="451"/>
      <c r="AL54" s="451"/>
      <c r="AM54" s="451"/>
      <c r="AN54" s="451"/>
      <c r="AO54" s="451"/>
      <c r="AP54" s="451"/>
      <c r="AQ54" s="451"/>
      <c r="AR54" s="451"/>
      <c r="AS54" s="452"/>
      <c r="BY54" s="93"/>
      <c r="BZ54" s="272"/>
      <c r="CA54" s="272"/>
      <c r="CB54" s="272"/>
      <c r="CC54" s="272"/>
      <c r="CD54" s="272"/>
      <c r="CE54" s="272"/>
      <c r="CF54" s="272"/>
      <c r="CG54" s="272"/>
      <c r="CH54" s="272"/>
      <c r="CI54" s="272"/>
      <c r="CJ54" s="272"/>
      <c r="CK54" s="308"/>
      <c r="CL54" s="209"/>
      <c r="CM54" s="209"/>
      <c r="CN54" s="209"/>
      <c r="CO54" s="209"/>
      <c r="CP54" s="209"/>
      <c r="CQ54" s="210"/>
      <c r="CR54" s="215"/>
      <c r="CS54" s="216"/>
      <c r="CT54" s="216"/>
      <c r="CU54" s="216"/>
      <c r="CV54" s="216"/>
      <c r="CW54" s="216"/>
      <c r="CX54" s="216"/>
      <c r="CY54" s="216"/>
      <c r="CZ54" s="216"/>
      <c r="DA54" s="216"/>
      <c r="DB54" s="216"/>
      <c r="DC54" s="216"/>
      <c r="DD54" s="216"/>
      <c r="DE54" s="216"/>
      <c r="DF54" s="216"/>
      <c r="DG54" s="216"/>
      <c r="DH54" s="216"/>
      <c r="DI54" s="216"/>
      <c r="DJ54" s="216"/>
      <c r="DK54" s="217"/>
    </row>
    <row r="55" spans="1:137" ht="7.5" customHeight="1" thickBot="1">
      <c r="A55" s="69"/>
      <c r="B55" s="70"/>
      <c r="C55" s="70"/>
      <c r="D55" s="70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2"/>
      <c r="AO55" s="72"/>
      <c r="AP55" s="72"/>
      <c r="AQ55" s="72"/>
      <c r="AR55" s="72"/>
      <c r="AS55" s="73"/>
      <c r="AV55" s="111"/>
      <c r="AW55" s="114" t="s">
        <v>147</v>
      </c>
      <c r="AX55" s="114"/>
      <c r="AY55" s="114"/>
      <c r="AZ55" s="114"/>
      <c r="BA55" s="114"/>
      <c r="BB55" s="114"/>
      <c r="BC55" s="114"/>
      <c r="BD55" s="114"/>
      <c r="BE55" s="114"/>
      <c r="BF55" s="350"/>
      <c r="BG55" s="355" t="str">
        <f>IF(貴社情報!$I$12="","",貴社情報!$I$12)</f>
        <v/>
      </c>
      <c r="BH55" s="356"/>
      <c r="BI55" s="356"/>
      <c r="BJ55" s="356"/>
      <c r="BK55" s="356"/>
      <c r="BL55" s="356"/>
      <c r="BM55" s="356"/>
      <c r="BN55" s="356"/>
      <c r="BO55" s="356"/>
      <c r="BP55" s="356"/>
      <c r="BQ55" s="356"/>
      <c r="BR55" s="356"/>
      <c r="BS55" s="357"/>
      <c r="BY55" s="94"/>
      <c r="BZ55" s="273"/>
      <c r="CA55" s="273"/>
      <c r="CB55" s="273"/>
      <c r="CC55" s="273"/>
      <c r="CD55" s="273"/>
      <c r="CE55" s="273"/>
      <c r="CF55" s="273"/>
      <c r="CG55" s="273"/>
      <c r="CH55" s="273"/>
      <c r="CI55" s="273"/>
      <c r="CJ55" s="273"/>
      <c r="CK55" s="309"/>
      <c r="CL55" s="211"/>
      <c r="CM55" s="211"/>
      <c r="CN55" s="211"/>
      <c r="CO55" s="211"/>
      <c r="CP55" s="211"/>
      <c r="CQ55" s="212"/>
      <c r="CR55" s="218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20"/>
      <c r="DU55" s="100"/>
    </row>
    <row r="56" spans="1:137" ht="7.5" customHeight="1">
      <c r="A56" s="74"/>
      <c r="B56" s="75"/>
      <c r="C56" s="75"/>
      <c r="D56" s="75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4"/>
      <c r="AO56" s="4"/>
      <c r="AP56" s="4"/>
      <c r="AQ56" s="4"/>
      <c r="AR56" s="4"/>
      <c r="AS56" s="68"/>
      <c r="AV56" s="112"/>
      <c r="AW56" s="115"/>
      <c r="AX56" s="115"/>
      <c r="AY56" s="115"/>
      <c r="AZ56" s="115"/>
      <c r="BA56" s="115"/>
      <c r="BB56" s="115"/>
      <c r="BC56" s="115"/>
      <c r="BD56" s="115"/>
      <c r="BE56" s="115"/>
      <c r="BF56" s="351"/>
      <c r="BG56" s="358"/>
      <c r="BH56" s="359"/>
      <c r="BI56" s="359"/>
      <c r="BJ56" s="359"/>
      <c r="BK56" s="359"/>
      <c r="BL56" s="359"/>
      <c r="BM56" s="359"/>
      <c r="BN56" s="359"/>
      <c r="BO56" s="359"/>
      <c r="BP56" s="359"/>
      <c r="BQ56" s="359"/>
      <c r="BR56" s="359"/>
      <c r="BS56" s="360"/>
      <c r="BY56" s="111"/>
      <c r="BZ56" s="114" t="s">
        <v>131</v>
      </c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7"/>
      <c r="CL56" s="117"/>
      <c r="CM56" s="117"/>
      <c r="CN56" s="117"/>
      <c r="CO56" s="117"/>
      <c r="CP56" s="117"/>
      <c r="CQ56" s="118"/>
      <c r="CR56" s="123"/>
      <c r="CS56" s="124"/>
      <c r="CT56" s="124"/>
      <c r="CU56" s="124"/>
      <c r="CV56" s="124"/>
      <c r="CW56" s="124"/>
      <c r="CX56" s="124"/>
      <c r="CY56" s="124"/>
      <c r="CZ56" s="124"/>
      <c r="DA56" s="124"/>
      <c r="DB56" s="124"/>
      <c r="DC56" s="124"/>
      <c r="DD56" s="124"/>
      <c r="DE56" s="124"/>
      <c r="DF56" s="129" t="s">
        <v>11</v>
      </c>
      <c r="DG56" s="130"/>
      <c r="DH56" s="135"/>
      <c r="DI56" s="135"/>
      <c r="DJ56" s="135"/>
      <c r="DK56" s="136"/>
      <c r="DU56" s="100"/>
    </row>
    <row r="57" spans="1:137" ht="8.25" customHeight="1" thickBot="1">
      <c r="A57" s="441" t="s">
        <v>80</v>
      </c>
      <c r="B57" s="442"/>
      <c r="C57" s="442"/>
      <c r="D57" s="442"/>
      <c r="E57" s="442"/>
      <c r="F57" s="442"/>
      <c r="G57" s="443" t="str">
        <f>IF(貴社情報!$C$19=2,"",貴社情報!$I$14&amp;貴社情報!$L$14&amp;貴社情報!$N$14&amp;貴社情報!$O$14&amp;貴社情報!$P$14&amp;貴社情報!$Q$14&amp;貴社情報!$S$14&amp;貴社情報!$W$14)</f>
        <v>許可 （－） 　第号</v>
      </c>
      <c r="H57" s="443"/>
      <c r="I57" s="443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3"/>
      <c r="AA57" s="444" t="s">
        <v>81</v>
      </c>
      <c r="AB57" s="444"/>
      <c r="AC57" s="444"/>
      <c r="AD57" s="444"/>
      <c r="AE57" s="444"/>
      <c r="AF57" s="444"/>
      <c r="AG57" s="444"/>
      <c r="AH57" s="444"/>
      <c r="AI57" s="445" t="str">
        <f>IF(貴社情報!$C$19=2,"",IF(貴社情報!$I$15="","",貴社情報!$I$15))</f>
        <v/>
      </c>
      <c r="AJ57" s="445"/>
      <c r="AK57" s="445"/>
      <c r="AL57" s="445"/>
      <c r="AM57" s="445"/>
      <c r="AN57" s="445"/>
      <c r="AO57" s="445"/>
      <c r="AP57" s="445"/>
      <c r="AQ57" s="445"/>
      <c r="AR57" s="445"/>
      <c r="AS57" s="446"/>
      <c r="AV57" s="113"/>
      <c r="AW57" s="116"/>
      <c r="AX57" s="116"/>
      <c r="AY57" s="116"/>
      <c r="AZ57" s="116"/>
      <c r="BA57" s="116"/>
      <c r="BB57" s="116"/>
      <c r="BC57" s="116"/>
      <c r="BD57" s="116"/>
      <c r="BE57" s="116"/>
      <c r="BF57" s="352"/>
      <c r="BG57" s="361"/>
      <c r="BH57" s="362"/>
      <c r="BI57" s="362"/>
      <c r="BJ57" s="362"/>
      <c r="BK57" s="362"/>
      <c r="BL57" s="362"/>
      <c r="BM57" s="362"/>
      <c r="BN57" s="362"/>
      <c r="BO57" s="362"/>
      <c r="BP57" s="362"/>
      <c r="BQ57" s="362"/>
      <c r="BR57" s="362"/>
      <c r="BS57" s="363"/>
      <c r="BY57" s="112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9"/>
      <c r="CL57" s="119"/>
      <c r="CM57" s="119"/>
      <c r="CN57" s="119"/>
      <c r="CO57" s="119"/>
      <c r="CP57" s="119"/>
      <c r="CQ57" s="120"/>
      <c r="CR57" s="125"/>
      <c r="CS57" s="126"/>
      <c r="CT57" s="126"/>
      <c r="CU57" s="126"/>
      <c r="CV57" s="126"/>
      <c r="CW57" s="126"/>
      <c r="CX57" s="126"/>
      <c r="CY57" s="126"/>
      <c r="CZ57" s="126"/>
      <c r="DA57" s="126"/>
      <c r="DB57" s="126"/>
      <c r="DC57" s="126"/>
      <c r="DD57" s="126"/>
      <c r="DE57" s="126"/>
      <c r="DF57" s="131"/>
      <c r="DG57" s="132"/>
      <c r="DH57" s="137"/>
      <c r="DI57" s="137"/>
      <c r="DJ57" s="137"/>
      <c r="DK57" s="138"/>
      <c r="DU57" s="100"/>
    </row>
    <row r="58" spans="1:137" ht="7.5" customHeight="1" thickBot="1">
      <c r="A58" s="441"/>
      <c r="B58" s="442"/>
      <c r="C58" s="442"/>
      <c r="D58" s="442"/>
      <c r="E58" s="442"/>
      <c r="F58" s="442"/>
      <c r="G58" s="443"/>
      <c r="H58" s="443"/>
      <c r="I58" s="443"/>
      <c r="J58" s="443"/>
      <c r="K58" s="443"/>
      <c r="L58" s="443"/>
      <c r="M58" s="443"/>
      <c r="N58" s="443"/>
      <c r="O58" s="443"/>
      <c r="P58" s="443"/>
      <c r="Q58" s="443"/>
      <c r="R58" s="443"/>
      <c r="S58" s="443"/>
      <c r="T58" s="443"/>
      <c r="U58" s="443"/>
      <c r="V58" s="443"/>
      <c r="W58" s="443"/>
      <c r="X58" s="443"/>
      <c r="Y58" s="443"/>
      <c r="Z58" s="443"/>
      <c r="AA58" s="444"/>
      <c r="AB58" s="444"/>
      <c r="AC58" s="444"/>
      <c r="AD58" s="444"/>
      <c r="AE58" s="444"/>
      <c r="AF58" s="444"/>
      <c r="AG58" s="444"/>
      <c r="AH58" s="444"/>
      <c r="AI58" s="445"/>
      <c r="AJ58" s="445"/>
      <c r="AK58" s="445"/>
      <c r="AL58" s="445"/>
      <c r="AM58" s="445"/>
      <c r="AN58" s="445"/>
      <c r="AO58" s="445"/>
      <c r="AP58" s="445"/>
      <c r="AQ58" s="445"/>
      <c r="AR58" s="445"/>
      <c r="AS58" s="446"/>
      <c r="BY58" s="113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6"/>
      <c r="CK58" s="121"/>
      <c r="CL58" s="121"/>
      <c r="CM58" s="121"/>
      <c r="CN58" s="121"/>
      <c r="CO58" s="121"/>
      <c r="CP58" s="121"/>
      <c r="CQ58" s="122"/>
      <c r="CR58" s="127"/>
      <c r="CS58" s="128"/>
      <c r="CT58" s="128"/>
      <c r="CU58" s="128"/>
      <c r="CV58" s="128"/>
      <c r="CW58" s="128"/>
      <c r="CX58" s="128"/>
      <c r="CY58" s="128"/>
      <c r="CZ58" s="128"/>
      <c r="DA58" s="128"/>
      <c r="DB58" s="128"/>
      <c r="DC58" s="128"/>
      <c r="DD58" s="128"/>
      <c r="DE58" s="128"/>
      <c r="DF58" s="133"/>
      <c r="DG58" s="134"/>
      <c r="DH58" s="139"/>
      <c r="DI58" s="139"/>
      <c r="DJ58" s="139"/>
      <c r="DK58" s="140"/>
      <c r="DU58" s="100"/>
    </row>
    <row r="59" spans="1:137" ht="8.25" customHeight="1">
      <c r="A59" s="74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68"/>
      <c r="AV59" s="409" t="s">
        <v>101</v>
      </c>
      <c r="AW59" s="410"/>
      <c r="AX59" s="410"/>
      <c r="AY59" s="280" t="s">
        <v>85</v>
      </c>
      <c r="AZ59" s="281"/>
      <c r="BA59" s="281"/>
      <c r="BB59" s="281"/>
      <c r="BC59" s="281"/>
      <c r="BD59" s="281"/>
      <c r="BE59" s="281"/>
      <c r="BF59" s="281"/>
      <c r="BG59" s="281"/>
      <c r="BH59" s="281"/>
      <c r="BI59" s="281"/>
      <c r="BJ59" s="281"/>
      <c r="BK59" s="281"/>
      <c r="BL59" s="281"/>
      <c r="BM59" s="281"/>
      <c r="BN59" s="281"/>
      <c r="BO59" s="281"/>
      <c r="BP59" s="281"/>
      <c r="BQ59" s="281"/>
      <c r="BR59" s="281"/>
      <c r="BS59" s="281"/>
      <c r="BT59" s="281"/>
      <c r="BU59" s="281"/>
      <c r="BV59" s="281"/>
      <c r="BW59" s="281"/>
      <c r="BX59" s="281"/>
      <c r="BY59" s="281"/>
      <c r="BZ59" s="281"/>
      <c r="CA59" s="282"/>
      <c r="CB59" s="153" t="s">
        <v>116</v>
      </c>
      <c r="CC59" s="154"/>
      <c r="CD59" s="154"/>
      <c r="CE59" s="154"/>
      <c r="CF59" s="154"/>
      <c r="CG59" s="154"/>
      <c r="CH59" s="154"/>
      <c r="CI59" s="154"/>
      <c r="CJ59" s="154"/>
      <c r="CK59" s="154"/>
      <c r="CL59" s="154"/>
      <c r="CM59" s="155"/>
      <c r="CN59" s="145" t="s">
        <v>102</v>
      </c>
      <c r="CO59" s="146"/>
      <c r="CP59" s="146"/>
      <c r="CQ59" s="146"/>
      <c r="CR59" s="146" t="s">
        <v>103</v>
      </c>
      <c r="CS59" s="146"/>
      <c r="CT59" s="146"/>
      <c r="CU59" s="146"/>
      <c r="CV59" s="146"/>
      <c r="CW59" s="146"/>
      <c r="CX59" s="146"/>
      <c r="CY59" s="146"/>
      <c r="CZ59" s="146"/>
      <c r="DA59" s="187" t="s">
        <v>104</v>
      </c>
      <c r="DB59" s="187"/>
      <c r="DC59" s="187"/>
      <c r="DD59" s="187"/>
      <c r="DE59" s="187"/>
      <c r="DF59" s="187"/>
      <c r="DG59" s="187"/>
      <c r="DH59" s="187"/>
      <c r="DI59" s="187"/>
      <c r="DJ59" s="187"/>
      <c r="DK59" s="188"/>
      <c r="DU59" s="100"/>
    </row>
    <row r="60" spans="1:137" ht="7.5" customHeight="1">
      <c r="A60" s="437" t="s">
        <v>82</v>
      </c>
      <c r="B60" s="438"/>
      <c r="C60" s="438"/>
      <c r="D60" s="438"/>
      <c r="E60" s="438"/>
      <c r="F60" s="438"/>
      <c r="G60" s="438"/>
      <c r="H60" s="433" t="str">
        <f>IF(貴社情報!$C$19=2,"許可なし",貴社情報!$AL$19)</f>
        <v/>
      </c>
      <c r="I60" s="433"/>
      <c r="J60" s="433"/>
      <c r="K60" s="433"/>
      <c r="L60" s="433"/>
      <c r="M60" s="433"/>
      <c r="N60" s="433"/>
      <c r="O60" s="433"/>
      <c r="P60" s="433"/>
      <c r="Q60" s="433"/>
      <c r="R60" s="433"/>
      <c r="S60" s="433"/>
      <c r="T60" s="433"/>
      <c r="U60" s="433"/>
      <c r="V60" s="433"/>
      <c r="W60" s="433"/>
      <c r="X60" s="433"/>
      <c r="Y60" s="433"/>
      <c r="Z60" s="433"/>
      <c r="AA60" s="433"/>
      <c r="AB60" s="433"/>
      <c r="AC60" s="433"/>
      <c r="AD60" s="433"/>
      <c r="AE60" s="433"/>
      <c r="AF60" s="433"/>
      <c r="AG60" s="433"/>
      <c r="AH60" s="433"/>
      <c r="AI60" s="433"/>
      <c r="AJ60" s="433"/>
      <c r="AK60" s="433"/>
      <c r="AL60" s="433"/>
      <c r="AM60" s="433"/>
      <c r="AN60" s="433"/>
      <c r="AO60" s="433"/>
      <c r="AP60" s="433"/>
      <c r="AQ60" s="433"/>
      <c r="AR60" s="433"/>
      <c r="AS60" s="435" t="s">
        <v>83</v>
      </c>
      <c r="AV60" s="411"/>
      <c r="AW60" s="412"/>
      <c r="AX60" s="412"/>
      <c r="AY60" s="283"/>
      <c r="AZ60" s="284"/>
      <c r="BA60" s="284"/>
      <c r="BB60" s="284"/>
      <c r="BC60" s="284"/>
      <c r="BD60" s="284"/>
      <c r="BE60" s="284"/>
      <c r="BF60" s="284"/>
      <c r="BG60" s="284"/>
      <c r="BH60" s="284"/>
      <c r="BI60" s="284"/>
      <c r="BJ60" s="284"/>
      <c r="BK60" s="284"/>
      <c r="BL60" s="284"/>
      <c r="BM60" s="284"/>
      <c r="BN60" s="284"/>
      <c r="BO60" s="284"/>
      <c r="BP60" s="284"/>
      <c r="BQ60" s="284"/>
      <c r="BR60" s="284"/>
      <c r="BS60" s="284"/>
      <c r="BT60" s="284"/>
      <c r="BU60" s="284"/>
      <c r="BV60" s="284"/>
      <c r="BW60" s="284"/>
      <c r="BX60" s="284"/>
      <c r="BY60" s="284"/>
      <c r="BZ60" s="284"/>
      <c r="CA60" s="285"/>
      <c r="CB60" s="156"/>
      <c r="CC60" s="157"/>
      <c r="CD60" s="157"/>
      <c r="CE60" s="157"/>
      <c r="CF60" s="157"/>
      <c r="CG60" s="157"/>
      <c r="CH60" s="157"/>
      <c r="CI60" s="157"/>
      <c r="CJ60" s="157"/>
      <c r="CK60" s="157"/>
      <c r="CL60" s="157"/>
      <c r="CM60" s="158"/>
      <c r="CN60" s="147"/>
      <c r="CO60" s="148"/>
      <c r="CP60" s="148"/>
      <c r="CQ60" s="148"/>
      <c r="CR60" s="148"/>
      <c r="CS60" s="148"/>
      <c r="CT60" s="148"/>
      <c r="CU60" s="148"/>
      <c r="CV60" s="148"/>
      <c r="CW60" s="148"/>
      <c r="CX60" s="148"/>
      <c r="CY60" s="148"/>
      <c r="CZ60" s="148"/>
      <c r="DA60" s="189"/>
      <c r="DB60" s="189"/>
      <c r="DC60" s="189"/>
      <c r="DD60" s="189"/>
      <c r="DE60" s="189"/>
      <c r="DF60" s="189"/>
      <c r="DG60" s="189"/>
      <c r="DH60" s="189"/>
      <c r="DI60" s="189"/>
      <c r="DJ60" s="189"/>
      <c r="DK60" s="190"/>
    </row>
    <row r="61" spans="1:137" ht="8.25" customHeight="1">
      <c r="A61" s="439"/>
      <c r="B61" s="440"/>
      <c r="C61" s="440"/>
      <c r="D61" s="440"/>
      <c r="E61" s="440"/>
      <c r="F61" s="440"/>
      <c r="G61" s="440"/>
      <c r="H61" s="434"/>
      <c r="I61" s="434"/>
      <c r="J61" s="434"/>
      <c r="K61" s="434"/>
      <c r="L61" s="434"/>
      <c r="M61" s="434"/>
      <c r="N61" s="434"/>
      <c r="O61" s="434"/>
      <c r="P61" s="434"/>
      <c r="Q61" s="434"/>
      <c r="R61" s="434"/>
      <c r="S61" s="434"/>
      <c r="T61" s="434"/>
      <c r="U61" s="434"/>
      <c r="V61" s="434"/>
      <c r="W61" s="434"/>
      <c r="X61" s="434"/>
      <c r="Y61" s="434"/>
      <c r="Z61" s="434"/>
      <c r="AA61" s="434"/>
      <c r="AB61" s="434"/>
      <c r="AC61" s="434"/>
      <c r="AD61" s="434"/>
      <c r="AE61" s="434"/>
      <c r="AF61" s="434"/>
      <c r="AG61" s="434"/>
      <c r="AH61" s="434"/>
      <c r="AI61" s="434"/>
      <c r="AJ61" s="434"/>
      <c r="AK61" s="434"/>
      <c r="AL61" s="434"/>
      <c r="AM61" s="434"/>
      <c r="AN61" s="434"/>
      <c r="AO61" s="434"/>
      <c r="AP61" s="434"/>
      <c r="AQ61" s="434"/>
      <c r="AR61" s="434"/>
      <c r="AS61" s="436"/>
      <c r="AV61" s="411"/>
      <c r="AW61" s="412"/>
      <c r="AX61" s="412"/>
      <c r="AY61" s="286"/>
      <c r="AZ61" s="287"/>
      <c r="BA61" s="287"/>
      <c r="BB61" s="287"/>
      <c r="BC61" s="287"/>
      <c r="BD61" s="287"/>
      <c r="BE61" s="287"/>
      <c r="BF61" s="287"/>
      <c r="BG61" s="287"/>
      <c r="BH61" s="287"/>
      <c r="BI61" s="287"/>
      <c r="BJ61" s="287"/>
      <c r="BK61" s="287"/>
      <c r="BL61" s="287"/>
      <c r="BM61" s="287"/>
      <c r="BN61" s="287"/>
      <c r="BO61" s="287"/>
      <c r="BP61" s="287"/>
      <c r="BQ61" s="287"/>
      <c r="BR61" s="287"/>
      <c r="BS61" s="287"/>
      <c r="BT61" s="287"/>
      <c r="BU61" s="287"/>
      <c r="BV61" s="287"/>
      <c r="BW61" s="287"/>
      <c r="BX61" s="287"/>
      <c r="BY61" s="287"/>
      <c r="BZ61" s="287"/>
      <c r="CA61" s="288"/>
      <c r="CB61" s="159"/>
      <c r="CC61" s="160"/>
      <c r="CD61" s="160"/>
      <c r="CE61" s="160"/>
      <c r="CF61" s="160"/>
      <c r="CG61" s="160"/>
      <c r="CH61" s="160"/>
      <c r="CI61" s="160"/>
      <c r="CJ61" s="160"/>
      <c r="CK61" s="160"/>
      <c r="CL61" s="160"/>
      <c r="CM61" s="161"/>
      <c r="CN61" s="319"/>
      <c r="CO61" s="141"/>
      <c r="CP61" s="141"/>
      <c r="CQ61" s="141"/>
      <c r="CR61" s="141"/>
      <c r="CS61" s="141"/>
      <c r="CT61" s="141"/>
      <c r="CU61" s="141"/>
      <c r="CV61" s="141"/>
      <c r="CW61" s="141"/>
      <c r="CX61" s="141"/>
      <c r="CY61" s="141"/>
      <c r="CZ61" s="141"/>
      <c r="DA61" s="141"/>
      <c r="DB61" s="141"/>
      <c r="DC61" s="141"/>
      <c r="DD61" s="141"/>
      <c r="DE61" s="141"/>
      <c r="DF61" s="141"/>
      <c r="DG61" s="141"/>
      <c r="DH61" s="141"/>
      <c r="DI61" s="141"/>
      <c r="DJ61" s="141"/>
      <c r="DK61" s="142"/>
    </row>
    <row r="62" spans="1:137" ht="8.25" customHeight="1">
      <c r="B62" s="1"/>
      <c r="AV62" s="411"/>
      <c r="AW62" s="412"/>
      <c r="AX62" s="412"/>
      <c r="AY62" s="289"/>
      <c r="AZ62" s="290"/>
      <c r="BA62" s="290"/>
      <c r="BB62" s="290"/>
      <c r="BC62" s="290"/>
      <c r="BD62" s="290"/>
      <c r="BE62" s="290"/>
      <c r="BF62" s="290"/>
      <c r="BG62" s="290"/>
      <c r="BH62" s="290"/>
      <c r="BI62" s="290"/>
      <c r="BJ62" s="290"/>
      <c r="BK62" s="290"/>
      <c r="BL62" s="290"/>
      <c r="BM62" s="290"/>
      <c r="BN62" s="290"/>
      <c r="BO62" s="290"/>
      <c r="BP62" s="290"/>
      <c r="BQ62" s="290"/>
      <c r="BR62" s="290"/>
      <c r="BS62" s="290"/>
      <c r="BT62" s="290"/>
      <c r="BU62" s="290"/>
      <c r="BV62" s="290"/>
      <c r="BW62" s="290"/>
      <c r="BX62" s="290"/>
      <c r="BY62" s="290"/>
      <c r="BZ62" s="290"/>
      <c r="CA62" s="291"/>
      <c r="CB62" s="162"/>
      <c r="CC62" s="163"/>
      <c r="CD62" s="163"/>
      <c r="CE62" s="163"/>
      <c r="CF62" s="163"/>
      <c r="CG62" s="163"/>
      <c r="CH62" s="163"/>
      <c r="CI62" s="163"/>
      <c r="CJ62" s="163"/>
      <c r="CK62" s="163"/>
      <c r="CL62" s="163"/>
      <c r="CM62" s="164"/>
      <c r="CN62" s="320"/>
      <c r="CO62" s="143"/>
      <c r="CP62" s="143"/>
      <c r="CQ62" s="143"/>
      <c r="CR62" s="143"/>
      <c r="CS62" s="143"/>
      <c r="CT62" s="143"/>
      <c r="CU62" s="143"/>
      <c r="CV62" s="143"/>
      <c r="CW62" s="143"/>
      <c r="CX62" s="143"/>
      <c r="CY62" s="143"/>
      <c r="CZ62" s="143"/>
      <c r="DA62" s="143"/>
      <c r="DB62" s="143"/>
      <c r="DC62" s="143"/>
      <c r="DD62" s="143"/>
      <c r="DE62" s="143"/>
      <c r="DF62" s="143"/>
      <c r="DG62" s="143"/>
      <c r="DH62" s="143"/>
      <c r="DI62" s="143"/>
      <c r="DJ62" s="143"/>
      <c r="DK62" s="144"/>
    </row>
    <row r="63" spans="1:137" ht="7.5" customHeight="1">
      <c r="A63" s="415" t="s">
        <v>84</v>
      </c>
      <c r="B63" s="416"/>
      <c r="C63" s="416"/>
      <c r="D63" s="417"/>
      <c r="E63" s="424" t="str">
        <f>IF($EG$9=3,IF($CA$13="","",$CA$13),IF($S$13="","",$S$13))</f>
        <v/>
      </c>
      <c r="F63" s="425"/>
      <c r="G63" s="425"/>
      <c r="H63" s="425"/>
      <c r="I63" s="425"/>
      <c r="J63" s="425"/>
      <c r="K63" s="425"/>
      <c r="L63" s="425"/>
      <c r="M63" s="425"/>
      <c r="N63" s="425"/>
      <c r="O63" s="425"/>
      <c r="P63" s="425"/>
      <c r="Q63" s="425"/>
      <c r="R63" s="425"/>
      <c r="S63" s="425"/>
      <c r="T63" s="425"/>
      <c r="U63" s="425"/>
      <c r="V63" s="425"/>
      <c r="W63" s="425"/>
      <c r="X63" s="425"/>
      <c r="Y63" s="425"/>
      <c r="Z63" s="425"/>
      <c r="AA63" s="425"/>
      <c r="AB63" s="425"/>
      <c r="AC63" s="425"/>
      <c r="AD63" s="425"/>
      <c r="AE63" s="425"/>
      <c r="AF63" s="425"/>
      <c r="AG63" s="425"/>
      <c r="AH63" s="425"/>
      <c r="AI63" s="425"/>
      <c r="AJ63" s="425"/>
      <c r="AK63" s="425"/>
      <c r="AL63" s="425"/>
      <c r="AM63" s="425"/>
      <c r="AN63" s="425"/>
      <c r="AO63" s="425"/>
      <c r="AP63" s="425"/>
      <c r="AQ63" s="425"/>
      <c r="AR63" s="425"/>
      <c r="AS63" s="426"/>
      <c r="AV63" s="411"/>
      <c r="AW63" s="412"/>
      <c r="AX63" s="412"/>
      <c r="AY63" s="289"/>
      <c r="AZ63" s="290"/>
      <c r="BA63" s="290"/>
      <c r="BB63" s="290"/>
      <c r="BC63" s="290"/>
      <c r="BD63" s="290"/>
      <c r="BE63" s="290"/>
      <c r="BF63" s="290"/>
      <c r="BG63" s="290"/>
      <c r="BH63" s="290"/>
      <c r="BI63" s="290"/>
      <c r="BJ63" s="290"/>
      <c r="BK63" s="290"/>
      <c r="BL63" s="290"/>
      <c r="BM63" s="290"/>
      <c r="BN63" s="290"/>
      <c r="BO63" s="290"/>
      <c r="BP63" s="290"/>
      <c r="BQ63" s="290"/>
      <c r="BR63" s="290"/>
      <c r="BS63" s="290"/>
      <c r="BT63" s="290"/>
      <c r="BU63" s="290"/>
      <c r="BV63" s="290"/>
      <c r="BW63" s="290"/>
      <c r="BX63" s="290"/>
      <c r="BY63" s="290"/>
      <c r="BZ63" s="290"/>
      <c r="CA63" s="291"/>
      <c r="CB63" s="162"/>
      <c r="CC63" s="163"/>
      <c r="CD63" s="163"/>
      <c r="CE63" s="163"/>
      <c r="CF63" s="163"/>
      <c r="CG63" s="163"/>
      <c r="CH63" s="163"/>
      <c r="CI63" s="163"/>
      <c r="CJ63" s="163"/>
      <c r="CK63" s="163"/>
      <c r="CL63" s="163"/>
      <c r="CM63" s="164"/>
      <c r="CN63" s="320"/>
      <c r="CO63" s="143"/>
      <c r="CP63" s="143"/>
      <c r="CQ63" s="143"/>
      <c r="CR63" s="143"/>
      <c r="CS63" s="143"/>
      <c r="CT63" s="143"/>
      <c r="CU63" s="143"/>
      <c r="CV63" s="143"/>
      <c r="CW63" s="143"/>
      <c r="CX63" s="143"/>
      <c r="CY63" s="143"/>
      <c r="CZ63" s="143"/>
      <c r="DA63" s="143"/>
      <c r="DB63" s="143"/>
      <c r="DC63" s="143"/>
      <c r="DD63" s="143"/>
      <c r="DE63" s="143"/>
      <c r="DF63" s="143"/>
      <c r="DG63" s="143"/>
      <c r="DH63" s="143"/>
      <c r="DI63" s="143"/>
      <c r="DJ63" s="143"/>
      <c r="DK63" s="144"/>
    </row>
    <row r="64" spans="1:137" ht="7.5" customHeight="1">
      <c r="A64" s="418"/>
      <c r="B64" s="419"/>
      <c r="C64" s="419"/>
      <c r="D64" s="420"/>
      <c r="E64" s="427"/>
      <c r="F64" s="428"/>
      <c r="G64" s="428"/>
      <c r="H64" s="428"/>
      <c r="I64" s="428"/>
      <c r="J64" s="428"/>
      <c r="K64" s="428"/>
      <c r="L64" s="428"/>
      <c r="M64" s="428"/>
      <c r="N64" s="428"/>
      <c r="O64" s="428"/>
      <c r="P64" s="428"/>
      <c r="Q64" s="428"/>
      <c r="R64" s="428"/>
      <c r="S64" s="428"/>
      <c r="T64" s="428"/>
      <c r="U64" s="428"/>
      <c r="V64" s="428"/>
      <c r="W64" s="428"/>
      <c r="X64" s="428"/>
      <c r="Y64" s="428"/>
      <c r="Z64" s="428"/>
      <c r="AA64" s="428"/>
      <c r="AB64" s="428"/>
      <c r="AC64" s="428"/>
      <c r="AD64" s="428"/>
      <c r="AE64" s="428"/>
      <c r="AF64" s="428"/>
      <c r="AG64" s="428"/>
      <c r="AH64" s="428"/>
      <c r="AI64" s="428"/>
      <c r="AJ64" s="428"/>
      <c r="AK64" s="428"/>
      <c r="AL64" s="428"/>
      <c r="AM64" s="428"/>
      <c r="AN64" s="428"/>
      <c r="AO64" s="428"/>
      <c r="AP64" s="428"/>
      <c r="AQ64" s="428"/>
      <c r="AR64" s="428"/>
      <c r="AS64" s="429"/>
      <c r="AV64" s="411"/>
      <c r="AW64" s="412"/>
      <c r="AX64" s="412"/>
      <c r="AY64" s="292"/>
      <c r="AZ64" s="293"/>
      <c r="BA64" s="293"/>
      <c r="BB64" s="293"/>
      <c r="BC64" s="293"/>
      <c r="BD64" s="293"/>
      <c r="BE64" s="293"/>
      <c r="BF64" s="293"/>
      <c r="BG64" s="293"/>
      <c r="BH64" s="293"/>
      <c r="BI64" s="293"/>
      <c r="BJ64" s="293"/>
      <c r="BK64" s="293"/>
      <c r="BL64" s="293"/>
      <c r="BM64" s="293"/>
      <c r="BN64" s="293"/>
      <c r="BO64" s="293"/>
      <c r="BP64" s="293"/>
      <c r="BQ64" s="293"/>
      <c r="BR64" s="293"/>
      <c r="BS64" s="293"/>
      <c r="BT64" s="293"/>
      <c r="BU64" s="293"/>
      <c r="BV64" s="293"/>
      <c r="BW64" s="293"/>
      <c r="BX64" s="293"/>
      <c r="BY64" s="293"/>
      <c r="BZ64" s="293"/>
      <c r="CA64" s="294"/>
      <c r="CB64" s="165"/>
      <c r="CC64" s="166"/>
      <c r="CD64" s="166"/>
      <c r="CE64" s="166"/>
      <c r="CF64" s="166"/>
      <c r="CG64" s="166"/>
      <c r="CH64" s="166"/>
      <c r="CI64" s="166"/>
      <c r="CJ64" s="166"/>
      <c r="CK64" s="166"/>
      <c r="CL64" s="166"/>
      <c r="CM64" s="167"/>
      <c r="CN64" s="320"/>
      <c r="CO64" s="143"/>
      <c r="CP64" s="143"/>
      <c r="CQ64" s="143"/>
      <c r="CR64" s="143"/>
      <c r="CS64" s="143"/>
      <c r="CT64" s="143"/>
      <c r="CU64" s="143"/>
      <c r="CV64" s="143"/>
      <c r="CW64" s="143"/>
      <c r="CX64" s="143"/>
      <c r="CY64" s="143"/>
      <c r="CZ64" s="143"/>
      <c r="DA64" s="143"/>
      <c r="DB64" s="143"/>
      <c r="DC64" s="143"/>
      <c r="DD64" s="143"/>
      <c r="DE64" s="143"/>
      <c r="DF64" s="143"/>
      <c r="DG64" s="143"/>
      <c r="DH64" s="143"/>
      <c r="DI64" s="143"/>
      <c r="DJ64" s="143"/>
      <c r="DK64" s="144"/>
      <c r="EG64" s="3"/>
    </row>
    <row r="65" spans="1:137" ht="7.5" customHeight="1">
      <c r="A65" s="418"/>
      <c r="B65" s="419"/>
      <c r="C65" s="419"/>
      <c r="D65" s="420"/>
      <c r="E65" s="427"/>
      <c r="F65" s="428"/>
      <c r="G65" s="428"/>
      <c r="H65" s="428"/>
      <c r="I65" s="428"/>
      <c r="J65" s="428"/>
      <c r="K65" s="428"/>
      <c r="L65" s="428"/>
      <c r="M65" s="428"/>
      <c r="N65" s="428"/>
      <c r="O65" s="428"/>
      <c r="P65" s="428"/>
      <c r="Q65" s="428"/>
      <c r="R65" s="428"/>
      <c r="S65" s="428"/>
      <c r="T65" s="428"/>
      <c r="U65" s="428"/>
      <c r="V65" s="428"/>
      <c r="W65" s="428"/>
      <c r="X65" s="428"/>
      <c r="Y65" s="428"/>
      <c r="Z65" s="428"/>
      <c r="AA65" s="428"/>
      <c r="AB65" s="428"/>
      <c r="AC65" s="428"/>
      <c r="AD65" s="428"/>
      <c r="AE65" s="428"/>
      <c r="AF65" s="428"/>
      <c r="AG65" s="428"/>
      <c r="AH65" s="428"/>
      <c r="AI65" s="428"/>
      <c r="AJ65" s="428"/>
      <c r="AK65" s="428"/>
      <c r="AL65" s="428"/>
      <c r="AM65" s="428"/>
      <c r="AN65" s="428"/>
      <c r="AO65" s="428"/>
      <c r="AP65" s="428"/>
      <c r="AQ65" s="428"/>
      <c r="AR65" s="428"/>
      <c r="AS65" s="429"/>
      <c r="AV65" s="411"/>
      <c r="AW65" s="412"/>
      <c r="AX65" s="412"/>
      <c r="AY65" s="331"/>
      <c r="AZ65" s="332"/>
      <c r="BA65" s="332"/>
      <c r="BB65" s="332"/>
      <c r="BC65" s="332"/>
      <c r="BD65" s="332"/>
      <c r="BE65" s="332"/>
      <c r="BF65" s="332"/>
      <c r="BG65" s="332"/>
      <c r="BH65" s="332"/>
      <c r="BI65" s="332"/>
      <c r="BJ65" s="332"/>
      <c r="BK65" s="332"/>
      <c r="BL65" s="332"/>
      <c r="BM65" s="332"/>
      <c r="BN65" s="332"/>
      <c r="BO65" s="332"/>
      <c r="BP65" s="332"/>
      <c r="BQ65" s="332"/>
      <c r="BR65" s="332"/>
      <c r="BS65" s="332"/>
      <c r="BT65" s="332"/>
      <c r="BU65" s="332"/>
      <c r="BV65" s="332"/>
      <c r="BW65" s="332"/>
      <c r="BX65" s="332"/>
      <c r="BY65" s="332"/>
      <c r="BZ65" s="332"/>
      <c r="CA65" s="333"/>
      <c r="CB65" s="168"/>
      <c r="CC65" s="169"/>
      <c r="CD65" s="169"/>
      <c r="CE65" s="169"/>
      <c r="CF65" s="169"/>
      <c r="CG65" s="169"/>
      <c r="CH65" s="169"/>
      <c r="CI65" s="169"/>
      <c r="CJ65" s="169"/>
      <c r="CK65" s="169"/>
      <c r="CL65" s="169"/>
      <c r="CM65" s="170"/>
      <c r="CN65" s="320"/>
      <c r="CO65" s="143"/>
      <c r="CP65" s="143"/>
      <c r="CQ65" s="143"/>
      <c r="CR65" s="143"/>
      <c r="CS65" s="143"/>
      <c r="CT65" s="143"/>
      <c r="CU65" s="143"/>
      <c r="CV65" s="143"/>
      <c r="CW65" s="143"/>
      <c r="CX65" s="143"/>
      <c r="CY65" s="143"/>
      <c r="CZ65" s="143"/>
      <c r="DA65" s="143"/>
      <c r="DB65" s="143"/>
      <c r="DC65" s="143"/>
      <c r="DD65" s="143"/>
      <c r="DE65" s="143"/>
      <c r="DF65" s="143"/>
      <c r="DG65" s="143"/>
      <c r="DH65" s="143"/>
      <c r="DI65" s="143"/>
      <c r="DJ65" s="143"/>
      <c r="DK65" s="144"/>
      <c r="EG65" s="3"/>
    </row>
    <row r="66" spans="1:137" ht="7.5" customHeight="1">
      <c r="A66" s="418"/>
      <c r="B66" s="419"/>
      <c r="C66" s="419"/>
      <c r="D66" s="420"/>
      <c r="E66" s="427"/>
      <c r="F66" s="428"/>
      <c r="G66" s="428"/>
      <c r="H66" s="428"/>
      <c r="I66" s="428"/>
      <c r="J66" s="428"/>
      <c r="K66" s="428"/>
      <c r="L66" s="428"/>
      <c r="M66" s="428"/>
      <c r="N66" s="428"/>
      <c r="O66" s="428"/>
      <c r="P66" s="428"/>
      <c r="Q66" s="428"/>
      <c r="R66" s="428"/>
      <c r="S66" s="428"/>
      <c r="T66" s="428"/>
      <c r="U66" s="428"/>
      <c r="V66" s="428"/>
      <c r="W66" s="428"/>
      <c r="X66" s="428"/>
      <c r="Y66" s="428"/>
      <c r="Z66" s="428"/>
      <c r="AA66" s="428"/>
      <c r="AB66" s="428"/>
      <c r="AC66" s="428"/>
      <c r="AD66" s="428"/>
      <c r="AE66" s="428"/>
      <c r="AF66" s="428"/>
      <c r="AG66" s="428"/>
      <c r="AH66" s="428"/>
      <c r="AI66" s="428"/>
      <c r="AJ66" s="428"/>
      <c r="AK66" s="428"/>
      <c r="AL66" s="428"/>
      <c r="AM66" s="428"/>
      <c r="AN66" s="428"/>
      <c r="AO66" s="428"/>
      <c r="AP66" s="428"/>
      <c r="AQ66" s="428"/>
      <c r="AR66" s="428"/>
      <c r="AS66" s="429"/>
      <c r="AV66" s="411"/>
      <c r="AW66" s="412"/>
      <c r="AX66" s="412"/>
      <c r="AY66" s="334"/>
      <c r="AZ66" s="335"/>
      <c r="BA66" s="335"/>
      <c r="BB66" s="335"/>
      <c r="BC66" s="335"/>
      <c r="BD66" s="335"/>
      <c r="BE66" s="335"/>
      <c r="BF66" s="335"/>
      <c r="BG66" s="335"/>
      <c r="BH66" s="335"/>
      <c r="BI66" s="335"/>
      <c r="BJ66" s="335"/>
      <c r="BK66" s="335"/>
      <c r="BL66" s="335"/>
      <c r="BM66" s="335"/>
      <c r="BN66" s="335"/>
      <c r="BO66" s="335"/>
      <c r="BP66" s="335"/>
      <c r="BQ66" s="335"/>
      <c r="BR66" s="335"/>
      <c r="BS66" s="335"/>
      <c r="BT66" s="335"/>
      <c r="BU66" s="335"/>
      <c r="BV66" s="335"/>
      <c r="BW66" s="335"/>
      <c r="BX66" s="335"/>
      <c r="BY66" s="335"/>
      <c r="BZ66" s="335"/>
      <c r="CA66" s="336"/>
      <c r="CB66" s="171"/>
      <c r="CC66" s="172"/>
      <c r="CD66" s="172"/>
      <c r="CE66" s="172"/>
      <c r="CF66" s="172"/>
      <c r="CG66" s="172"/>
      <c r="CH66" s="172"/>
      <c r="CI66" s="172"/>
      <c r="CJ66" s="172"/>
      <c r="CK66" s="172"/>
      <c r="CL66" s="172"/>
      <c r="CM66" s="173"/>
      <c r="CN66" s="320"/>
      <c r="CO66" s="143"/>
      <c r="CP66" s="143"/>
      <c r="CQ66" s="143"/>
      <c r="CR66" s="143"/>
      <c r="CS66" s="143"/>
      <c r="CT66" s="143"/>
      <c r="CU66" s="143"/>
      <c r="CV66" s="143"/>
      <c r="CW66" s="143"/>
      <c r="CX66" s="143"/>
      <c r="CY66" s="143"/>
      <c r="CZ66" s="143"/>
      <c r="DA66" s="143"/>
      <c r="DB66" s="143"/>
      <c r="DC66" s="143"/>
      <c r="DD66" s="143"/>
      <c r="DE66" s="143"/>
      <c r="DF66" s="143"/>
      <c r="DG66" s="143"/>
      <c r="DH66" s="143"/>
      <c r="DI66" s="143"/>
      <c r="DJ66" s="143"/>
      <c r="DK66" s="144"/>
      <c r="EG66" s="3"/>
    </row>
    <row r="67" spans="1:137" ht="7.5" customHeight="1">
      <c r="A67" s="418"/>
      <c r="B67" s="419"/>
      <c r="C67" s="419"/>
      <c r="D67" s="420"/>
      <c r="E67" s="427"/>
      <c r="F67" s="428"/>
      <c r="G67" s="428"/>
      <c r="H67" s="428"/>
      <c r="I67" s="428"/>
      <c r="J67" s="428"/>
      <c r="K67" s="428"/>
      <c r="L67" s="428"/>
      <c r="M67" s="428"/>
      <c r="N67" s="428"/>
      <c r="O67" s="428"/>
      <c r="P67" s="428"/>
      <c r="Q67" s="428"/>
      <c r="R67" s="428"/>
      <c r="S67" s="428"/>
      <c r="T67" s="428"/>
      <c r="U67" s="428"/>
      <c r="V67" s="428"/>
      <c r="W67" s="428"/>
      <c r="X67" s="428"/>
      <c r="Y67" s="428"/>
      <c r="Z67" s="428"/>
      <c r="AA67" s="428"/>
      <c r="AB67" s="428"/>
      <c r="AC67" s="428"/>
      <c r="AD67" s="428"/>
      <c r="AE67" s="428"/>
      <c r="AF67" s="428"/>
      <c r="AG67" s="428"/>
      <c r="AH67" s="428"/>
      <c r="AI67" s="428"/>
      <c r="AJ67" s="428"/>
      <c r="AK67" s="428"/>
      <c r="AL67" s="428"/>
      <c r="AM67" s="428"/>
      <c r="AN67" s="428"/>
      <c r="AO67" s="428"/>
      <c r="AP67" s="428"/>
      <c r="AQ67" s="428"/>
      <c r="AR67" s="428"/>
      <c r="AS67" s="429"/>
      <c r="AV67" s="411"/>
      <c r="AW67" s="412"/>
      <c r="AX67" s="412"/>
      <c r="AY67" s="334"/>
      <c r="AZ67" s="335"/>
      <c r="BA67" s="335"/>
      <c r="BB67" s="335"/>
      <c r="BC67" s="335"/>
      <c r="BD67" s="335"/>
      <c r="BE67" s="335"/>
      <c r="BF67" s="335"/>
      <c r="BG67" s="335"/>
      <c r="BH67" s="335"/>
      <c r="BI67" s="335"/>
      <c r="BJ67" s="335"/>
      <c r="BK67" s="335"/>
      <c r="BL67" s="335"/>
      <c r="BM67" s="335"/>
      <c r="BN67" s="335"/>
      <c r="BO67" s="335"/>
      <c r="BP67" s="335"/>
      <c r="BQ67" s="335"/>
      <c r="BR67" s="335"/>
      <c r="BS67" s="335"/>
      <c r="BT67" s="335"/>
      <c r="BU67" s="335"/>
      <c r="BV67" s="335"/>
      <c r="BW67" s="335"/>
      <c r="BX67" s="335"/>
      <c r="BY67" s="335"/>
      <c r="BZ67" s="335"/>
      <c r="CA67" s="336"/>
      <c r="CB67" s="171"/>
      <c r="CC67" s="172"/>
      <c r="CD67" s="172"/>
      <c r="CE67" s="172"/>
      <c r="CF67" s="172"/>
      <c r="CG67" s="172"/>
      <c r="CH67" s="172"/>
      <c r="CI67" s="172"/>
      <c r="CJ67" s="172"/>
      <c r="CK67" s="172"/>
      <c r="CL67" s="172"/>
      <c r="CM67" s="173"/>
      <c r="CN67" s="320"/>
      <c r="CO67" s="143"/>
      <c r="CP67" s="143"/>
      <c r="CQ67" s="143"/>
      <c r="CR67" s="143"/>
      <c r="CS67" s="143"/>
      <c r="CT67" s="143"/>
      <c r="CU67" s="143"/>
      <c r="CV67" s="143"/>
      <c r="CW67" s="143"/>
      <c r="CX67" s="143"/>
      <c r="CY67" s="143"/>
      <c r="CZ67" s="143"/>
      <c r="DA67" s="143"/>
      <c r="DB67" s="143"/>
      <c r="DC67" s="143"/>
      <c r="DD67" s="143"/>
      <c r="DE67" s="143"/>
      <c r="DF67" s="143"/>
      <c r="DG67" s="143"/>
      <c r="DH67" s="143"/>
      <c r="DI67" s="143"/>
      <c r="DJ67" s="143"/>
      <c r="DK67" s="144"/>
      <c r="EG67" s="3"/>
    </row>
    <row r="68" spans="1:137" ht="7.5" customHeight="1" thickBot="1">
      <c r="A68" s="421"/>
      <c r="B68" s="422"/>
      <c r="C68" s="422"/>
      <c r="D68" s="423"/>
      <c r="E68" s="430"/>
      <c r="F68" s="431"/>
      <c r="G68" s="431"/>
      <c r="H68" s="431"/>
      <c r="I68" s="431"/>
      <c r="J68" s="431"/>
      <c r="K68" s="431"/>
      <c r="L68" s="431"/>
      <c r="M68" s="431"/>
      <c r="N68" s="431"/>
      <c r="O68" s="431"/>
      <c r="P68" s="431"/>
      <c r="Q68" s="431"/>
      <c r="R68" s="431"/>
      <c r="S68" s="431"/>
      <c r="T68" s="431"/>
      <c r="U68" s="431"/>
      <c r="V68" s="431"/>
      <c r="W68" s="431"/>
      <c r="X68" s="431"/>
      <c r="Y68" s="431"/>
      <c r="Z68" s="431"/>
      <c r="AA68" s="431"/>
      <c r="AB68" s="431"/>
      <c r="AC68" s="431"/>
      <c r="AD68" s="431"/>
      <c r="AE68" s="431"/>
      <c r="AF68" s="431"/>
      <c r="AG68" s="431"/>
      <c r="AH68" s="431"/>
      <c r="AI68" s="431"/>
      <c r="AJ68" s="431"/>
      <c r="AK68" s="431"/>
      <c r="AL68" s="431"/>
      <c r="AM68" s="431"/>
      <c r="AN68" s="431"/>
      <c r="AO68" s="431"/>
      <c r="AP68" s="431"/>
      <c r="AQ68" s="431"/>
      <c r="AR68" s="431"/>
      <c r="AS68" s="432"/>
      <c r="AV68" s="413"/>
      <c r="AW68" s="414"/>
      <c r="AX68" s="414"/>
      <c r="AY68" s="337"/>
      <c r="AZ68" s="338"/>
      <c r="BA68" s="338"/>
      <c r="BB68" s="338"/>
      <c r="BC68" s="338"/>
      <c r="BD68" s="338"/>
      <c r="BE68" s="338"/>
      <c r="BF68" s="338"/>
      <c r="BG68" s="338"/>
      <c r="BH68" s="338"/>
      <c r="BI68" s="338"/>
      <c r="BJ68" s="338"/>
      <c r="BK68" s="338"/>
      <c r="BL68" s="338"/>
      <c r="BM68" s="338"/>
      <c r="BN68" s="338"/>
      <c r="BO68" s="338"/>
      <c r="BP68" s="338"/>
      <c r="BQ68" s="338"/>
      <c r="BR68" s="338"/>
      <c r="BS68" s="338"/>
      <c r="BT68" s="338"/>
      <c r="BU68" s="338"/>
      <c r="BV68" s="338"/>
      <c r="BW68" s="338"/>
      <c r="BX68" s="338"/>
      <c r="BY68" s="338"/>
      <c r="BZ68" s="338"/>
      <c r="CA68" s="339"/>
      <c r="CB68" s="174"/>
      <c r="CC68" s="175"/>
      <c r="CD68" s="175"/>
      <c r="CE68" s="175"/>
      <c r="CF68" s="175"/>
      <c r="CG68" s="175"/>
      <c r="CH68" s="175"/>
      <c r="CI68" s="175"/>
      <c r="CJ68" s="175"/>
      <c r="CK68" s="175"/>
      <c r="CL68" s="175"/>
      <c r="CM68" s="176"/>
      <c r="CN68" s="593"/>
      <c r="CO68" s="186"/>
      <c r="CP68" s="186"/>
      <c r="CQ68" s="186"/>
      <c r="CR68" s="186"/>
      <c r="CS68" s="186"/>
      <c r="CT68" s="186"/>
      <c r="CU68" s="186"/>
      <c r="CV68" s="186"/>
      <c r="CW68" s="186"/>
      <c r="CX68" s="186"/>
      <c r="CY68" s="186"/>
      <c r="CZ68" s="186"/>
      <c r="DA68" s="186"/>
      <c r="DB68" s="186"/>
      <c r="DC68" s="186"/>
      <c r="DD68" s="186"/>
      <c r="DE68" s="186"/>
      <c r="DF68" s="186"/>
      <c r="DG68" s="186"/>
      <c r="DH68" s="186"/>
      <c r="DI68" s="186"/>
      <c r="DJ68" s="186"/>
      <c r="DK68" s="594"/>
      <c r="EG68" s="3"/>
    </row>
    <row r="69" spans="1:137" s="78" customFormat="1" ht="12.75" customHeight="1" thickBot="1"/>
    <row r="70" spans="1:137" ht="6.75" customHeight="1">
      <c r="A70" s="249" t="s">
        <v>86</v>
      </c>
      <c r="B70" s="250"/>
      <c r="C70" s="250"/>
      <c r="D70" s="250"/>
      <c r="E70" s="250"/>
      <c r="F70" s="250"/>
      <c r="G70" s="249" t="s">
        <v>87</v>
      </c>
      <c r="H70" s="250"/>
      <c r="I70" s="250"/>
      <c r="J70" s="250"/>
      <c r="K70" s="250"/>
      <c r="L70" s="250"/>
      <c r="M70" s="250"/>
      <c r="N70" s="250"/>
      <c r="O70" s="250"/>
      <c r="P70" s="250"/>
      <c r="Q70" s="250"/>
      <c r="R70" s="250"/>
      <c r="S70" s="250"/>
      <c r="T70" s="250"/>
      <c r="U70" s="250"/>
      <c r="V70" s="250"/>
      <c r="W70" s="250"/>
      <c r="X70" s="250"/>
      <c r="Y70" s="402"/>
      <c r="Z70" s="249" t="s">
        <v>88</v>
      </c>
      <c r="AA70" s="250"/>
      <c r="AB70" s="250"/>
      <c r="AC70" s="250"/>
      <c r="AD70" s="250"/>
      <c r="AE70" s="404"/>
      <c r="AF70" s="407" t="s">
        <v>59</v>
      </c>
      <c r="AG70" s="407"/>
      <c r="AH70" s="408"/>
      <c r="AI70" s="249" t="s">
        <v>89</v>
      </c>
      <c r="AJ70" s="250"/>
      <c r="AK70" s="250"/>
      <c r="AL70" s="250"/>
      <c r="AM70" s="250"/>
      <c r="AN70" s="250"/>
      <c r="AO70" s="249" t="s">
        <v>90</v>
      </c>
      <c r="AP70" s="250"/>
      <c r="AQ70" s="250"/>
      <c r="AR70" s="250"/>
      <c r="AS70" s="250"/>
      <c r="AT70" s="250"/>
      <c r="AU70" s="250"/>
      <c r="AV70" s="250"/>
      <c r="AW70" s="250"/>
      <c r="AX70" s="250"/>
      <c r="AY70" s="253" t="s">
        <v>128</v>
      </c>
      <c r="AZ70" s="254"/>
      <c r="BA70" s="254"/>
      <c r="BB70" s="254"/>
      <c r="BC70" s="254"/>
      <c r="BD70" s="254"/>
      <c r="BE70" s="254"/>
      <c r="BF70" s="254"/>
      <c r="BG70" s="254"/>
      <c r="BH70" s="254"/>
      <c r="BI70" s="254"/>
      <c r="BJ70" s="255"/>
      <c r="BK70" s="177" t="str">
        <f>IF($EG$9=3,"",IF($EG$9=5,IF($S$14="","",$S$14),IF($EG$9=4,"",IF(S14="","",$S$14))))</f>
        <v/>
      </c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9"/>
      <c r="CB70" s="595" t="s">
        <v>201</v>
      </c>
      <c r="CC70" s="596"/>
      <c r="CD70" s="596"/>
      <c r="CE70" s="596"/>
      <c r="CF70" s="596"/>
      <c r="CG70" s="596"/>
      <c r="CH70" s="596"/>
      <c r="CI70" s="596"/>
      <c r="CJ70" s="596"/>
      <c r="CK70" s="596"/>
      <c r="CL70" s="596"/>
      <c r="CM70" s="596"/>
      <c r="CN70" s="596"/>
      <c r="CO70" s="596"/>
      <c r="CP70" s="596"/>
      <c r="CQ70" s="596"/>
      <c r="CR70" s="596"/>
      <c r="CS70" s="596"/>
      <c r="CT70" s="596"/>
      <c r="CU70" s="596"/>
      <c r="CV70" s="596"/>
      <c r="CW70" s="596"/>
      <c r="CX70" s="596"/>
      <c r="CY70" s="596"/>
      <c r="CZ70" s="596"/>
      <c r="DA70" s="596"/>
      <c r="DB70" s="596"/>
      <c r="DC70" s="596"/>
      <c r="DD70" s="596"/>
      <c r="DE70" s="596"/>
      <c r="DF70" s="596"/>
      <c r="DG70" s="596"/>
      <c r="DH70" s="596"/>
      <c r="DI70" s="596"/>
      <c r="DJ70" s="596"/>
      <c r="DK70" s="597"/>
    </row>
    <row r="71" spans="1:137" ht="6.75" customHeight="1">
      <c r="A71" s="251"/>
      <c r="B71" s="252"/>
      <c r="C71" s="252"/>
      <c r="D71" s="252"/>
      <c r="E71" s="252"/>
      <c r="F71" s="252"/>
      <c r="G71" s="251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/>
      <c r="W71" s="252"/>
      <c r="X71" s="252"/>
      <c r="Y71" s="403"/>
      <c r="Z71" s="251"/>
      <c r="AA71" s="252"/>
      <c r="AB71" s="252"/>
      <c r="AC71" s="252"/>
      <c r="AD71" s="252"/>
      <c r="AE71" s="405"/>
      <c r="AF71" s="407"/>
      <c r="AG71" s="407"/>
      <c r="AH71" s="408"/>
      <c r="AI71" s="251"/>
      <c r="AJ71" s="252"/>
      <c r="AK71" s="252"/>
      <c r="AL71" s="252"/>
      <c r="AM71" s="252"/>
      <c r="AN71" s="252"/>
      <c r="AO71" s="251"/>
      <c r="AP71" s="252"/>
      <c r="AQ71" s="252"/>
      <c r="AR71" s="252"/>
      <c r="AS71" s="252"/>
      <c r="AT71" s="252"/>
      <c r="AU71" s="252"/>
      <c r="AV71" s="252"/>
      <c r="AW71" s="252"/>
      <c r="AX71" s="252"/>
      <c r="AY71" s="224"/>
      <c r="AZ71" s="225"/>
      <c r="BA71" s="225"/>
      <c r="BB71" s="225"/>
      <c r="BC71" s="225"/>
      <c r="BD71" s="225"/>
      <c r="BE71" s="225"/>
      <c r="BF71" s="225"/>
      <c r="BG71" s="225"/>
      <c r="BH71" s="225"/>
      <c r="BI71" s="225"/>
      <c r="BJ71" s="226"/>
      <c r="BK71" s="180"/>
      <c r="BL71" s="181"/>
      <c r="BM71" s="181"/>
      <c r="BN71" s="181"/>
      <c r="BO71" s="181"/>
      <c r="BP71" s="181"/>
      <c r="BQ71" s="181"/>
      <c r="BR71" s="181"/>
      <c r="BS71" s="181"/>
      <c r="BT71" s="181"/>
      <c r="BU71" s="181"/>
      <c r="BV71" s="181"/>
      <c r="BW71" s="181"/>
      <c r="BX71" s="181"/>
      <c r="BY71" s="181"/>
      <c r="BZ71" s="181"/>
      <c r="CA71" s="182"/>
      <c r="CB71" s="598"/>
      <c r="CC71" s="599"/>
      <c r="CD71" s="599"/>
      <c r="CE71" s="599"/>
      <c r="CF71" s="599"/>
      <c r="CG71" s="599"/>
      <c r="CH71" s="599"/>
      <c r="CI71" s="599"/>
      <c r="CJ71" s="599"/>
      <c r="CK71" s="599"/>
      <c r="CL71" s="599"/>
      <c r="CM71" s="599"/>
      <c r="CN71" s="599"/>
      <c r="CO71" s="599"/>
      <c r="CP71" s="599"/>
      <c r="CQ71" s="599"/>
      <c r="CR71" s="599"/>
      <c r="CS71" s="599"/>
      <c r="CT71" s="599"/>
      <c r="CU71" s="599"/>
      <c r="CV71" s="599"/>
      <c r="CW71" s="599"/>
      <c r="CX71" s="599"/>
      <c r="CY71" s="599"/>
      <c r="CZ71" s="599"/>
      <c r="DA71" s="599"/>
      <c r="DB71" s="599"/>
      <c r="DC71" s="599"/>
      <c r="DD71" s="599"/>
      <c r="DE71" s="599"/>
      <c r="DF71" s="599"/>
      <c r="DG71" s="599"/>
      <c r="DH71" s="599"/>
      <c r="DI71" s="599"/>
      <c r="DJ71" s="599"/>
      <c r="DK71" s="600"/>
    </row>
    <row r="72" spans="1:137" ht="6.75" customHeight="1" thickBot="1">
      <c r="A72" s="227"/>
      <c r="B72" s="222"/>
      <c r="C72" s="222"/>
      <c r="D72" s="222"/>
      <c r="E72" s="222"/>
      <c r="F72" s="222"/>
      <c r="G72" s="227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  <c r="W72" s="222"/>
      <c r="X72" s="222"/>
      <c r="Y72" s="223"/>
      <c r="Z72" s="227"/>
      <c r="AA72" s="222"/>
      <c r="AB72" s="222"/>
      <c r="AC72" s="222"/>
      <c r="AD72" s="222"/>
      <c r="AE72" s="406"/>
      <c r="AF72" s="407"/>
      <c r="AG72" s="407"/>
      <c r="AH72" s="408"/>
      <c r="AI72" s="227"/>
      <c r="AJ72" s="222"/>
      <c r="AK72" s="222"/>
      <c r="AL72" s="222"/>
      <c r="AM72" s="222"/>
      <c r="AN72" s="222"/>
      <c r="AO72" s="227"/>
      <c r="AP72" s="222"/>
      <c r="AQ72" s="222"/>
      <c r="AR72" s="222"/>
      <c r="AS72" s="222"/>
      <c r="AT72" s="222"/>
      <c r="AU72" s="222"/>
      <c r="AV72" s="222"/>
      <c r="AW72" s="222"/>
      <c r="AX72" s="222"/>
      <c r="AY72" s="256"/>
      <c r="AZ72" s="257"/>
      <c r="BA72" s="257"/>
      <c r="BB72" s="257"/>
      <c r="BC72" s="257"/>
      <c r="BD72" s="257"/>
      <c r="BE72" s="257"/>
      <c r="BF72" s="257"/>
      <c r="BG72" s="257"/>
      <c r="BH72" s="257"/>
      <c r="BI72" s="257"/>
      <c r="BJ72" s="258"/>
      <c r="BK72" s="183"/>
      <c r="BL72" s="184"/>
      <c r="BM72" s="184"/>
      <c r="BN72" s="184"/>
      <c r="BO72" s="184"/>
      <c r="BP72" s="184"/>
      <c r="BQ72" s="184"/>
      <c r="BR72" s="184"/>
      <c r="BS72" s="184"/>
      <c r="BT72" s="184"/>
      <c r="BU72" s="184"/>
      <c r="BV72" s="184"/>
      <c r="BW72" s="184"/>
      <c r="BX72" s="184"/>
      <c r="BY72" s="184"/>
      <c r="BZ72" s="184"/>
      <c r="CA72" s="185"/>
      <c r="CB72" s="601"/>
      <c r="CC72" s="602"/>
      <c r="CD72" s="602"/>
      <c r="CE72" s="602"/>
      <c r="CF72" s="602"/>
      <c r="CG72" s="602"/>
      <c r="CH72" s="602"/>
      <c r="CI72" s="602"/>
      <c r="CJ72" s="602"/>
      <c r="CK72" s="602"/>
      <c r="CL72" s="602"/>
      <c r="CM72" s="602"/>
      <c r="CN72" s="602"/>
      <c r="CO72" s="602"/>
      <c r="CP72" s="602"/>
      <c r="CQ72" s="602"/>
      <c r="CR72" s="602"/>
      <c r="CS72" s="602"/>
      <c r="CT72" s="602"/>
      <c r="CU72" s="602"/>
      <c r="CV72" s="602"/>
      <c r="CW72" s="602"/>
      <c r="CX72" s="602"/>
      <c r="CY72" s="602"/>
      <c r="CZ72" s="602"/>
      <c r="DA72" s="602"/>
      <c r="DB72" s="602"/>
      <c r="DC72" s="602"/>
      <c r="DD72" s="602"/>
      <c r="DE72" s="602"/>
      <c r="DF72" s="602"/>
      <c r="DG72" s="602"/>
      <c r="DH72" s="602"/>
      <c r="DI72" s="602"/>
      <c r="DJ72" s="602"/>
      <c r="DK72" s="603"/>
    </row>
    <row r="73" spans="1:137" ht="6.75" customHeight="1">
      <c r="A73" s="390" t="str">
        <f>IF($EG$9&lt;&gt;3,"",IF($BP$15="","",$BP$15))</f>
        <v/>
      </c>
      <c r="B73" s="391"/>
      <c r="C73" s="391"/>
      <c r="D73" s="391"/>
      <c r="E73" s="391"/>
      <c r="F73" s="391"/>
      <c r="G73" s="396" t="str">
        <f>IF($EG$9=1,"当月出来高",IF($EG$9=2,"精　　算",IF($EG$9=4,"未契約内金",IF($EG$9=5,"単価契約",IF($CA$15="","",$CA$15)))))</f>
        <v>当月出来高</v>
      </c>
      <c r="H73" s="397"/>
      <c r="I73" s="397"/>
      <c r="J73" s="397"/>
      <c r="K73" s="397"/>
      <c r="L73" s="397"/>
      <c r="M73" s="397"/>
      <c r="N73" s="397"/>
      <c r="O73" s="397"/>
      <c r="P73" s="397"/>
      <c r="Q73" s="397"/>
      <c r="R73" s="397"/>
      <c r="S73" s="397"/>
      <c r="T73" s="397"/>
      <c r="U73" s="397"/>
      <c r="V73" s="397"/>
      <c r="W73" s="397"/>
      <c r="X73" s="397"/>
      <c r="Y73" s="398"/>
      <c r="Z73" s="381">
        <f>IF($EG$9=3,IF($CW$15="","",IF($DE$15&lt;&gt;"式",TEXT($CW$15,"#,##0.00_);[赤](#,##0.00)"),$CW$15)),1)</f>
        <v>1</v>
      </c>
      <c r="AA73" s="382"/>
      <c r="AB73" s="382"/>
      <c r="AC73" s="382"/>
      <c r="AD73" s="382"/>
      <c r="AE73" s="399"/>
      <c r="AF73" s="400" t="str">
        <f>IF($EG$9=3,IF($DE$15="","",$DE$15),"式")</f>
        <v>式</v>
      </c>
      <c r="AG73" s="400"/>
      <c r="AH73" s="401"/>
      <c r="AI73" s="381" t="str">
        <f>IF($EG$9=3,IF($DI$15="","",$DI$15),"")</f>
        <v/>
      </c>
      <c r="AJ73" s="382"/>
      <c r="AK73" s="382"/>
      <c r="AL73" s="382"/>
      <c r="AM73" s="382"/>
      <c r="AN73" s="382"/>
      <c r="AO73" s="229" t="str">
        <f>IF($EG$9=3,IF($DQ$15="","",$DQ$15),IF($AJ$26="","",$AJ$26))</f>
        <v/>
      </c>
      <c r="AP73" s="230"/>
      <c r="AQ73" s="230"/>
      <c r="AR73" s="230"/>
      <c r="AS73" s="230"/>
      <c r="AT73" s="230"/>
      <c r="AU73" s="230"/>
      <c r="AV73" s="230"/>
      <c r="AW73" s="230"/>
      <c r="AX73" s="230"/>
      <c r="AY73" s="221" t="s">
        <v>91</v>
      </c>
      <c r="AZ73" s="222"/>
      <c r="BA73" s="222"/>
      <c r="BB73" s="222"/>
      <c r="BC73" s="222"/>
      <c r="BD73" s="223"/>
      <c r="BE73" s="227" t="s">
        <v>130</v>
      </c>
      <c r="BF73" s="222"/>
      <c r="BG73" s="222"/>
      <c r="BH73" s="222"/>
      <c r="BI73" s="222"/>
      <c r="BJ73" s="223"/>
      <c r="BK73" s="259" t="s">
        <v>137</v>
      </c>
      <c r="BL73" s="260"/>
      <c r="BM73" s="260"/>
      <c r="BN73" s="260"/>
      <c r="BO73" s="260"/>
      <c r="BP73" s="260"/>
      <c r="BQ73" s="260"/>
      <c r="BR73" s="260"/>
      <c r="BS73" s="260"/>
      <c r="BT73" s="260"/>
      <c r="BU73" s="260"/>
      <c r="BV73" s="260"/>
      <c r="BW73" s="260"/>
      <c r="BX73" s="260"/>
      <c r="BY73" s="260"/>
      <c r="BZ73" s="260"/>
      <c r="CA73" s="261"/>
      <c r="CB73" s="611" t="s">
        <v>92</v>
      </c>
      <c r="CC73" s="252"/>
      <c r="CD73" s="252"/>
      <c r="CE73" s="252"/>
      <c r="CF73" s="252"/>
      <c r="CG73" s="252"/>
      <c r="CH73" s="252"/>
      <c r="CI73" s="252"/>
      <c r="CJ73" s="252"/>
      <c r="CK73" s="403"/>
      <c r="CL73" s="612" t="s">
        <v>90</v>
      </c>
      <c r="CM73" s="612"/>
      <c r="CN73" s="612"/>
      <c r="CO73" s="612"/>
      <c r="CP73" s="612"/>
      <c r="CQ73" s="612"/>
      <c r="CR73" s="612"/>
      <c r="CS73" s="612"/>
      <c r="CT73" s="612"/>
      <c r="CU73" s="612"/>
      <c r="CV73" s="612"/>
      <c r="CW73" s="612"/>
      <c r="CX73" s="613"/>
      <c r="CY73" s="252" t="s">
        <v>68</v>
      </c>
      <c r="CZ73" s="252"/>
      <c r="DA73" s="403"/>
      <c r="DB73" s="604" t="s">
        <v>93</v>
      </c>
      <c r="DC73" s="604"/>
      <c r="DD73" s="604"/>
      <c r="DE73" s="604"/>
      <c r="DF73" s="604"/>
      <c r="DG73" s="604"/>
      <c r="DH73" s="604"/>
      <c r="DI73" s="604"/>
      <c r="DJ73" s="604"/>
      <c r="DK73" s="605"/>
    </row>
    <row r="74" spans="1:137" ht="6.75" customHeight="1">
      <c r="A74" s="392"/>
      <c r="B74" s="393"/>
      <c r="C74" s="393"/>
      <c r="D74" s="393"/>
      <c r="E74" s="393"/>
      <c r="F74" s="393"/>
      <c r="G74" s="396"/>
      <c r="H74" s="397"/>
      <c r="I74" s="397"/>
      <c r="J74" s="397"/>
      <c r="K74" s="397"/>
      <c r="L74" s="397"/>
      <c r="M74" s="397"/>
      <c r="N74" s="397"/>
      <c r="O74" s="397"/>
      <c r="P74" s="397"/>
      <c r="Q74" s="397"/>
      <c r="R74" s="397"/>
      <c r="S74" s="397"/>
      <c r="T74" s="397"/>
      <c r="U74" s="397"/>
      <c r="V74" s="397"/>
      <c r="W74" s="397"/>
      <c r="X74" s="397"/>
      <c r="Y74" s="398"/>
      <c r="Z74" s="381"/>
      <c r="AA74" s="382"/>
      <c r="AB74" s="382"/>
      <c r="AC74" s="382"/>
      <c r="AD74" s="382"/>
      <c r="AE74" s="399"/>
      <c r="AF74" s="400"/>
      <c r="AG74" s="400"/>
      <c r="AH74" s="401"/>
      <c r="AI74" s="381"/>
      <c r="AJ74" s="382"/>
      <c r="AK74" s="382"/>
      <c r="AL74" s="382"/>
      <c r="AM74" s="382"/>
      <c r="AN74" s="382"/>
      <c r="AO74" s="231"/>
      <c r="AP74" s="232"/>
      <c r="AQ74" s="232"/>
      <c r="AR74" s="232"/>
      <c r="AS74" s="232"/>
      <c r="AT74" s="232"/>
      <c r="AU74" s="232"/>
      <c r="AV74" s="232"/>
      <c r="AW74" s="232"/>
      <c r="AX74" s="232"/>
      <c r="AY74" s="224"/>
      <c r="AZ74" s="225"/>
      <c r="BA74" s="225"/>
      <c r="BB74" s="225"/>
      <c r="BC74" s="225"/>
      <c r="BD74" s="226"/>
      <c r="BE74" s="228"/>
      <c r="BF74" s="225"/>
      <c r="BG74" s="225"/>
      <c r="BH74" s="225"/>
      <c r="BI74" s="225"/>
      <c r="BJ74" s="226"/>
      <c r="BK74" s="259"/>
      <c r="BL74" s="260"/>
      <c r="BM74" s="260"/>
      <c r="BN74" s="260"/>
      <c r="BO74" s="260"/>
      <c r="BP74" s="260"/>
      <c r="BQ74" s="260"/>
      <c r="BR74" s="260"/>
      <c r="BS74" s="260"/>
      <c r="BT74" s="260"/>
      <c r="BU74" s="260"/>
      <c r="BV74" s="260"/>
      <c r="BW74" s="260"/>
      <c r="BX74" s="260"/>
      <c r="BY74" s="260"/>
      <c r="BZ74" s="260"/>
      <c r="CA74" s="261"/>
      <c r="CB74" s="611"/>
      <c r="CC74" s="252"/>
      <c r="CD74" s="252"/>
      <c r="CE74" s="252"/>
      <c r="CF74" s="252"/>
      <c r="CG74" s="252"/>
      <c r="CH74" s="252"/>
      <c r="CI74" s="252"/>
      <c r="CJ74" s="252"/>
      <c r="CK74" s="403"/>
      <c r="CL74" s="606"/>
      <c r="CM74" s="606"/>
      <c r="CN74" s="606"/>
      <c r="CO74" s="606"/>
      <c r="CP74" s="606"/>
      <c r="CQ74" s="606"/>
      <c r="CR74" s="606"/>
      <c r="CS74" s="606"/>
      <c r="CT74" s="606"/>
      <c r="CU74" s="606"/>
      <c r="CV74" s="606"/>
      <c r="CW74" s="606"/>
      <c r="CX74" s="614"/>
      <c r="CY74" s="252"/>
      <c r="CZ74" s="252"/>
      <c r="DA74" s="403"/>
      <c r="DB74" s="606"/>
      <c r="DC74" s="606"/>
      <c r="DD74" s="606"/>
      <c r="DE74" s="606"/>
      <c r="DF74" s="606"/>
      <c r="DG74" s="606"/>
      <c r="DH74" s="606"/>
      <c r="DI74" s="606"/>
      <c r="DJ74" s="606"/>
      <c r="DK74" s="607"/>
    </row>
    <row r="75" spans="1:137" ht="6.75" customHeight="1">
      <c r="A75" s="394"/>
      <c r="B75" s="395"/>
      <c r="C75" s="395"/>
      <c r="D75" s="395"/>
      <c r="E75" s="395"/>
      <c r="F75" s="395"/>
      <c r="G75" s="396"/>
      <c r="H75" s="397"/>
      <c r="I75" s="397"/>
      <c r="J75" s="397"/>
      <c r="K75" s="397"/>
      <c r="L75" s="397"/>
      <c r="M75" s="397"/>
      <c r="N75" s="397"/>
      <c r="O75" s="397"/>
      <c r="P75" s="397"/>
      <c r="Q75" s="397"/>
      <c r="R75" s="397"/>
      <c r="S75" s="397"/>
      <c r="T75" s="397"/>
      <c r="U75" s="397"/>
      <c r="V75" s="397"/>
      <c r="W75" s="397"/>
      <c r="X75" s="397"/>
      <c r="Y75" s="398"/>
      <c r="Z75" s="381"/>
      <c r="AA75" s="382"/>
      <c r="AB75" s="382"/>
      <c r="AC75" s="382"/>
      <c r="AD75" s="382"/>
      <c r="AE75" s="399"/>
      <c r="AF75" s="400"/>
      <c r="AG75" s="400"/>
      <c r="AH75" s="401"/>
      <c r="AI75" s="381"/>
      <c r="AJ75" s="382"/>
      <c r="AK75" s="382"/>
      <c r="AL75" s="382"/>
      <c r="AM75" s="382"/>
      <c r="AN75" s="382"/>
      <c r="AO75" s="233"/>
      <c r="AP75" s="234"/>
      <c r="AQ75" s="234"/>
      <c r="AR75" s="234"/>
      <c r="AS75" s="234"/>
      <c r="AT75" s="234"/>
      <c r="AU75" s="234"/>
      <c r="AV75" s="234"/>
      <c r="AW75" s="234"/>
      <c r="AX75" s="234"/>
      <c r="AY75" s="224"/>
      <c r="AZ75" s="225"/>
      <c r="BA75" s="225"/>
      <c r="BB75" s="225"/>
      <c r="BC75" s="225"/>
      <c r="BD75" s="226"/>
      <c r="BE75" s="228"/>
      <c r="BF75" s="225"/>
      <c r="BG75" s="225"/>
      <c r="BH75" s="225"/>
      <c r="BI75" s="225"/>
      <c r="BJ75" s="226"/>
      <c r="BK75" s="262"/>
      <c r="BL75" s="263"/>
      <c r="BM75" s="263"/>
      <c r="BN75" s="263"/>
      <c r="BO75" s="263"/>
      <c r="BP75" s="263"/>
      <c r="BQ75" s="263"/>
      <c r="BR75" s="263"/>
      <c r="BS75" s="263"/>
      <c r="BT75" s="263"/>
      <c r="BU75" s="263"/>
      <c r="BV75" s="263"/>
      <c r="BW75" s="263"/>
      <c r="BX75" s="263"/>
      <c r="BY75" s="263"/>
      <c r="BZ75" s="263"/>
      <c r="CA75" s="264"/>
      <c r="CB75" s="221"/>
      <c r="CC75" s="222"/>
      <c r="CD75" s="222"/>
      <c r="CE75" s="222"/>
      <c r="CF75" s="222"/>
      <c r="CG75" s="222"/>
      <c r="CH75" s="222"/>
      <c r="CI75" s="222"/>
      <c r="CJ75" s="222"/>
      <c r="CK75" s="223"/>
      <c r="CL75" s="606"/>
      <c r="CM75" s="606"/>
      <c r="CN75" s="606"/>
      <c r="CO75" s="606"/>
      <c r="CP75" s="606"/>
      <c r="CQ75" s="606"/>
      <c r="CR75" s="606"/>
      <c r="CS75" s="606"/>
      <c r="CT75" s="606"/>
      <c r="CU75" s="606"/>
      <c r="CV75" s="606"/>
      <c r="CW75" s="606"/>
      <c r="CX75" s="614"/>
      <c r="CY75" s="222"/>
      <c r="CZ75" s="222"/>
      <c r="DA75" s="223"/>
      <c r="DB75" s="606"/>
      <c r="DC75" s="606"/>
      <c r="DD75" s="606"/>
      <c r="DE75" s="606"/>
      <c r="DF75" s="606"/>
      <c r="DG75" s="606"/>
      <c r="DH75" s="606"/>
      <c r="DI75" s="606"/>
      <c r="DJ75" s="606"/>
      <c r="DK75" s="607"/>
    </row>
    <row r="76" spans="1:137" ht="6.75" customHeight="1">
      <c r="A76" s="390" t="str">
        <f>IF($EG$9&lt;&gt;3,"",IF($BP$16="","",$BP$16))</f>
        <v/>
      </c>
      <c r="B76" s="391"/>
      <c r="C76" s="391"/>
      <c r="D76" s="391"/>
      <c r="E76" s="391"/>
      <c r="F76" s="391"/>
      <c r="G76" s="396" t="str">
        <f>IF($EG$9=3,IF($CA$16="","",$CA$16),"")</f>
        <v/>
      </c>
      <c r="H76" s="397"/>
      <c r="I76" s="397"/>
      <c r="J76" s="397"/>
      <c r="K76" s="397"/>
      <c r="L76" s="397"/>
      <c r="M76" s="397"/>
      <c r="N76" s="397"/>
      <c r="O76" s="397"/>
      <c r="P76" s="397"/>
      <c r="Q76" s="397"/>
      <c r="R76" s="397"/>
      <c r="S76" s="397"/>
      <c r="T76" s="397"/>
      <c r="U76" s="397"/>
      <c r="V76" s="397"/>
      <c r="W76" s="397"/>
      <c r="X76" s="397"/>
      <c r="Y76" s="398"/>
      <c r="Z76" s="381" t="str">
        <f>IF($EG$9=3,IF($CW$16="","",IF($DE$16&lt;&gt;"式",TEXT($CW$16,"#,##0.00_);[赤](#,##0.00)"),$CW$16)),"")</f>
        <v/>
      </c>
      <c r="AA76" s="382"/>
      <c r="AB76" s="382"/>
      <c r="AC76" s="382"/>
      <c r="AD76" s="382"/>
      <c r="AE76" s="399"/>
      <c r="AF76" s="400" t="str">
        <f>IF($EG$9=3,IF($DE$16="","",$DE$16),"")</f>
        <v/>
      </c>
      <c r="AG76" s="400"/>
      <c r="AH76" s="401"/>
      <c r="AI76" s="381" t="str">
        <f>IF($EG$9=3,IF($DI$16="","",$DI$16),"")</f>
        <v/>
      </c>
      <c r="AJ76" s="382"/>
      <c r="AK76" s="382"/>
      <c r="AL76" s="382"/>
      <c r="AM76" s="382"/>
      <c r="AN76" s="382"/>
      <c r="AO76" s="229" t="str">
        <f>IF($EG$9=3,IF($DQ$16="","",$DQ$16),"")</f>
        <v/>
      </c>
      <c r="AP76" s="230"/>
      <c r="AQ76" s="230"/>
      <c r="AR76" s="230"/>
      <c r="AS76" s="230"/>
      <c r="AT76" s="230"/>
      <c r="AU76" s="230"/>
      <c r="AV76" s="230"/>
      <c r="AW76" s="230"/>
      <c r="AX76" s="230"/>
      <c r="AY76" s="235" t="str">
        <f>IF($EG$9=3,"",IF($EG$9=5,"単価契約",IF($EG$9=4,"",IF(S16="","","契約"))))</f>
        <v/>
      </c>
      <c r="AZ76" s="236"/>
      <c r="BA76" s="236"/>
      <c r="BB76" s="236"/>
      <c r="BC76" s="236"/>
      <c r="BD76" s="237"/>
      <c r="BE76" s="238" t="str">
        <f>IF($EG$9=3,"",IF($EG$9=5,$S$16,IF($EG$9=4,"",IF(S16="","",$S$16))))</f>
        <v/>
      </c>
      <c r="BF76" s="239"/>
      <c r="BG76" s="239"/>
      <c r="BH76" s="239"/>
      <c r="BI76" s="239"/>
      <c r="BJ76" s="240"/>
      <c r="BK76" s="265" t="str">
        <f>IF($EG$9=3,"",IF($EG$9=5,$AJ$16,IF($EG$9=4,"",IF(AJ16="","",$AJ$16))))</f>
        <v/>
      </c>
      <c r="BL76" s="266"/>
      <c r="BM76" s="266"/>
      <c r="BN76" s="266"/>
      <c r="BO76" s="266"/>
      <c r="BP76" s="266"/>
      <c r="BQ76" s="266"/>
      <c r="BR76" s="266"/>
      <c r="BS76" s="266"/>
      <c r="BT76" s="266"/>
      <c r="BU76" s="266"/>
      <c r="BV76" s="266"/>
      <c r="BW76" s="266"/>
      <c r="BX76" s="266"/>
      <c r="BY76" s="266"/>
      <c r="BZ76" s="266"/>
      <c r="CA76" s="267"/>
      <c r="CB76" s="274"/>
      <c r="CC76" s="275"/>
      <c r="CD76" s="275"/>
      <c r="CE76" s="275"/>
      <c r="CF76" s="275"/>
      <c r="CG76" s="275"/>
      <c r="CH76" s="275"/>
      <c r="CI76" s="191" t="s">
        <v>105</v>
      </c>
      <c r="CJ76" s="191"/>
      <c r="CK76" s="194"/>
      <c r="CL76" s="149"/>
      <c r="CM76" s="149"/>
      <c r="CN76" s="149"/>
      <c r="CO76" s="149"/>
      <c r="CP76" s="149"/>
      <c r="CQ76" s="149"/>
      <c r="CR76" s="149"/>
      <c r="CS76" s="149"/>
      <c r="CT76" s="149"/>
      <c r="CU76" s="149"/>
      <c r="CV76" s="149"/>
      <c r="CW76" s="149"/>
      <c r="CX76" s="150"/>
      <c r="CY76" s="151"/>
      <c r="CZ76" s="152"/>
      <c r="DA76" s="152"/>
      <c r="DB76" s="197"/>
      <c r="DC76" s="197"/>
      <c r="DD76" s="197"/>
      <c r="DE76" s="197"/>
      <c r="DF76" s="197"/>
      <c r="DG76" s="197"/>
      <c r="DH76" s="197"/>
      <c r="DI76" s="197"/>
      <c r="DJ76" s="197"/>
      <c r="DK76" s="198"/>
    </row>
    <row r="77" spans="1:137" ht="6.75" customHeight="1">
      <c r="A77" s="392"/>
      <c r="B77" s="393"/>
      <c r="C77" s="393"/>
      <c r="D77" s="393"/>
      <c r="E77" s="393"/>
      <c r="F77" s="393"/>
      <c r="G77" s="396"/>
      <c r="H77" s="397"/>
      <c r="I77" s="397"/>
      <c r="J77" s="397"/>
      <c r="K77" s="397"/>
      <c r="L77" s="397"/>
      <c r="M77" s="397"/>
      <c r="N77" s="397"/>
      <c r="O77" s="397"/>
      <c r="P77" s="397"/>
      <c r="Q77" s="397"/>
      <c r="R77" s="397"/>
      <c r="S77" s="397"/>
      <c r="T77" s="397"/>
      <c r="U77" s="397"/>
      <c r="V77" s="397"/>
      <c r="W77" s="397"/>
      <c r="X77" s="397"/>
      <c r="Y77" s="398"/>
      <c r="Z77" s="381"/>
      <c r="AA77" s="382"/>
      <c r="AB77" s="382"/>
      <c r="AC77" s="382"/>
      <c r="AD77" s="382"/>
      <c r="AE77" s="399"/>
      <c r="AF77" s="400"/>
      <c r="AG77" s="400"/>
      <c r="AH77" s="401"/>
      <c r="AI77" s="381"/>
      <c r="AJ77" s="382"/>
      <c r="AK77" s="382"/>
      <c r="AL77" s="382"/>
      <c r="AM77" s="382"/>
      <c r="AN77" s="382"/>
      <c r="AO77" s="231"/>
      <c r="AP77" s="232"/>
      <c r="AQ77" s="232"/>
      <c r="AR77" s="232"/>
      <c r="AS77" s="232"/>
      <c r="AT77" s="232"/>
      <c r="AU77" s="232"/>
      <c r="AV77" s="232"/>
      <c r="AW77" s="232"/>
      <c r="AX77" s="232"/>
      <c r="AY77" s="235"/>
      <c r="AZ77" s="236"/>
      <c r="BA77" s="236"/>
      <c r="BB77" s="236"/>
      <c r="BC77" s="236"/>
      <c r="BD77" s="237"/>
      <c r="BE77" s="238"/>
      <c r="BF77" s="239"/>
      <c r="BG77" s="239"/>
      <c r="BH77" s="239"/>
      <c r="BI77" s="239"/>
      <c r="BJ77" s="240"/>
      <c r="BK77" s="265"/>
      <c r="BL77" s="266"/>
      <c r="BM77" s="266"/>
      <c r="BN77" s="266"/>
      <c r="BO77" s="266"/>
      <c r="BP77" s="266"/>
      <c r="BQ77" s="266"/>
      <c r="BR77" s="266"/>
      <c r="BS77" s="266"/>
      <c r="BT77" s="266"/>
      <c r="BU77" s="266"/>
      <c r="BV77" s="266"/>
      <c r="BW77" s="266"/>
      <c r="BX77" s="266"/>
      <c r="BY77" s="266"/>
      <c r="BZ77" s="266"/>
      <c r="CA77" s="267"/>
      <c r="CB77" s="276"/>
      <c r="CC77" s="277"/>
      <c r="CD77" s="277"/>
      <c r="CE77" s="277"/>
      <c r="CF77" s="277"/>
      <c r="CG77" s="277"/>
      <c r="CH77" s="277"/>
      <c r="CI77" s="192"/>
      <c r="CJ77" s="192"/>
      <c r="CK77" s="195"/>
      <c r="CL77" s="149"/>
      <c r="CM77" s="149"/>
      <c r="CN77" s="149"/>
      <c r="CO77" s="149"/>
      <c r="CP77" s="149"/>
      <c r="CQ77" s="149"/>
      <c r="CR77" s="149"/>
      <c r="CS77" s="149"/>
      <c r="CT77" s="149"/>
      <c r="CU77" s="149"/>
      <c r="CV77" s="149"/>
      <c r="CW77" s="149"/>
      <c r="CX77" s="150"/>
      <c r="CY77" s="151"/>
      <c r="CZ77" s="152"/>
      <c r="DA77" s="152"/>
      <c r="DB77" s="197"/>
      <c r="DC77" s="197"/>
      <c r="DD77" s="197"/>
      <c r="DE77" s="197"/>
      <c r="DF77" s="197"/>
      <c r="DG77" s="197"/>
      <c r="DH77" s="197"/>
      <c r="DI77" s="197"/>
      <c r="DJ77" s="197"/>
      <c r="DK77" s="198"/>
    </row>
    <row r="78" spans="1:137" ht="6.75" customHeight="1">
      <c r="A78" s="394"/>
      <c r="B78" s="395"/>
      <c r="C78" s="395"/>
      <c r="D78" s="395"/>
      <c r="E78" s="395"/>
      <c r="F78" s="395"/>
      <c r="G78" s="396"/>
      <c r="H78" s="397"/>
      <c r="I78" s="397"/>
      <c r="J78" s="397"/>
      <c r="K78" s="397"/>
      <c r="L78" s="397"/>
      <c r="M78" s="397"/>
      <c r="N78" s="397"/>
      <c r="O78" s="397"/>
      <c r="P78" s="397"/>
      <c r="Q78" s="397"/>
      <c r="R78" s="397"/>
      <c r="S78" s="397"/>
      <c r="T78" s="397"/>
      <c r="U78" s="397"/>
      <c r="V78" s="397"/>
      <c r="W78" s="397"/>
      <c r="X78" s="397"/>
      <c r="Y78" s="398"/>
      <c r="Z78" s="381"/>
      <c r="AA78" s="382"/>
      <c r="AB78" s="382"/>
      <c r="AC78" s="382"/>
      <c r="AD78" s="382"/>
      <c r="AE78" s="399"/>
      <c r="AF78" s="400"/>
      <c r="AG78" s="400"/>
      <c r="AH78" s="401"/>
      <c r="AI78" s="381"/>
      <c r="AJ78" s="382"/>
      <c r="AK78" s="382"/>
      <c r="AL78" s="382"/>
      <c r="AM78" s="382"/>
      <c r="AN78" s="382"/>
      <c r="AO78" s="233"/>
      <c r="AP78" s="234"/>
      <c r="AQ78" s="234"/>
      <c r="AR78" s="234"/>
      <c r="AS78" s="234"/>
      <c r="AT78" s="234"/>
      <c r="AU78" s="234"/>
      <c r="AV78" s="234"/>
      <c r="AW78" s="234"/>
      <c r="AX78" s="234"/>
      <c r="AY78" s="235"/>
      <c r="AZ78" s="236"/>
      <c r="BA78" s="236"/>
      <c r="BB78" s="236"/>
      <c r="BC78" s="236"/>
      <c r="BD78" s="237"/>
      <c r="BE78" s="238"/>
      <c r="BF78" s="239"/>
      <c r="BG78" s="239"/>
      <c r="BH78" s="239"/>
      <c r="BI78" s="239"/>
      <c r="BJ78" s="240"/>
      <c r="BK78" s="265"/>
      <c r="BL78" s="266"/>
      <c r="BM78" s="266"/>
      <c r="BN78" s="266"/>
      <c r="BO78" s="266"/>
      <c r="BP78" s="266"/>
      <c r="BQ78" s="266"/>
      <c r="BR78" s="266"/>
      <c r="BS78" s="266"/>
      <c r="BT78" s="266"/>
      <c r="BU78" s="266"/>
      <c r="BV78" s="266"/>
      <c r="BW78" s="266"/>
      <c r="BX78" s="266"/>
      <c r="BY78" s="266"/>
      <c r="BZ78" s="266"/>
      <c r="CA78" s="267"/>
      <c r="CB78" s="278"/>
      <c r="CC78" s="279"/>
      <c r="CD78" s="279"/>
      <c r="CE78" s="279"/>
      <c r="CF78" s="279"/>
      <c r="CG78" s="279"/>
      <c r="CH78" s="279"/>
      <c r="CI78" s="193"/>
      <c r="CJ78" s="193"/>
      <c r="CK78" s="196"/>
      <c r="CL78" s="149"/>
      <c r="CM78" s="149"/>
      <c r="CN78" s="149"/>
      <c r="CO78" s="149"/>
      <c r="CP78" s="149"/>
      <c r="CQ78" s="149"/>
      <c r="CR78" s="149"/>
      <c r="CS78" s="149"/>
      <c r="CT78" s="149"/>
      <c r="CU78" s="149"/>
      <c r="CV78" s="149"/>
      <c r="CW78" s="149"/>
      <c r="CX78" s="150"/>
      <c r="CY78" s="151"/>
      <c r="CZ78" s="152"/>
      <c r="DA78" s="152"/>
      <c r="DB78" s="197"/>
      <c r="DC78" s="197"/>
      <c r="DD78" s="197"/>
      <c r="DE78" s="197"/>
      <c r="DF78" s="197"/>
      <c r="DG78" s="197"/>
      <c r="DH78" s="197"/>
      <c r="DI78" s="197"/>
      <c r="DJ78" s="197"/>
      <c r="DK78" s="198"/>
    </row>
    <row r="79" spans="1:137" ht="6.75" customHeight="1">
      <c r="A79" s="390" t="str">
        <f>IF($EG$9&lt;&gt;3,"",IF($BP$17="","",$BP$17))</f>
        <v/>
      </c>
      <c r="B79" s="391"/>
      <c r="C79" s="391"/>
      <c r="D79" s="391"/>
      <c r="E79" s="391"/>
      <c r="F79" s="391"/>
      <c r="G79" s="615" t="str">
        <f>IF($EG$9=3,IF($CA$17="","",$CA$17),"")</f>
        <v/>
      </c>
      <c r="H79" s="616"/>
      <c r="I79" s="616"/>
      <c r="J79" s="616"/>
      <c r="K79" s="616"/>
      <c r="L79" s="616"/>
      <c r="M79" s="616"/>
      <c r="N79" s="616"/>
      <c r="O79" s="616"/>
      <c r="P79" s="616"/>
      <c r="Q79" s="616"/>
      <c r="R79" s="616"/>
      <c r="S79" s="616"/>
      <c r="T79" s="616"/>
      <c r="U79" s="616"/>
      <c r="V79" s="616"/>
      <c r="W79" s="616"/>
      <c r="X79" s="616"/>
      <c r="Y79" s="617"/>
      <c r="Z79" s="624" t="str">
        <f>IF($EG$9=3,IF($CW$17="","",IF($DE$17&lt;&gt;"式",TEXT($CW$17,"#,##0.00_);[赤](#,##0.00)"),$CW$17)),"")</f>
        <v/>
      </c>
      <c r="AA79" s="625"/>
      <c r="AB79" s="625"/>
      <c r="AC79" s="625"/>
      <c r="AD79" s="625"/>
      <c r="AE79" s="626"/>
      <c r="AF79" s="633" t="str">
        <f>IF($EG$9=3,IF($DE$17="","",$DE$17),"")</f>
        <v/>
      </c>
      <c r="AG79" s="633"/>
      <c r="AH79" s="634"/>
      <c r="AI79" s="624" t="str">
        <f>IF($EG$9=3,IF($DI$17="","",$DI$17),"")</f>
        <v/>
      </c>
      <c r="AJ79" s="625"/>
      <c r="AK79" s="625"/>
      <c r="AL79" s="625"/>
      <c r="AM79" s="625"/>
      <c r="AN79" s="625"/>
      <c r="AO79" s="229" t="str">
        <f>IF($EG$9=3,IF($DQ$17="","",$DQ$17),"")</f>
        <v/>
      </c>
      <c r="AP79" s="230"/>
      <c r="AQ79" s="230"/>
      <c r="AR79" s="230"/>
      <c r="AS79" s="230"/>
      <c r="AT79" s="230"/>
      <c r="AU79" s="230"/>
      <c r="AV79" s="230"/>
      <c r="AW79" s="230"/>
      <c r="AX79" s="230"/>
      <c r="AY79" s="235" t="str">
        <f>IF(OR($EG$9&lt;3,$EG$9&gt;4),IF($S$17="","","変更"),"")</f>
        <v/>
      </c>
      <c r="AZ79" s="236"/>
      <c r="BA79" s="236"/>
      <c r="BB79" s="236"/>
      <c r="BC79" s="236"/>
      <c r="BD79" s="237"/>
      <c r="BE79" s="238" t="str">
        <f>IF($EG$9=3,"",IF($EG$9=5,$S$17,IF($EG$9=4,"",IF(S17="","",$S$17))))</f>
        <v/>
      </c>
      <c r="BF79" s="239"/>
      <c r="BG79" s="239"/>
      <c r="BH79" s="239"/>
      <c r="BI79" s="239"/>
      <c r="BJ79" s="240"/>
      <c r="BK79" s="265" t="str">
        <f>IF($EG$9=3,"",IF($EG$9=5,$AJ$17,IF($EG$9=4,"",IF(AJ17="","",$AJ$17))))</f>
        <v/>
      </c>
      <c r="BL79" s="266"/>
      <c r="BM79" s="266"/>
      <c r="BN79" s="266"/>
      <c r="BO79" s="266"/>
      <c r="BP79" s="266"/>
      <c r="BQ79" s="266"/>
      <c r="BR79" s="266"/>
      <c r="BS79" s="266"/>
      <c r="BT79" s="266"/>
      <c r="BU79" s="266"/>
      <c r="BV79" s="266"/>
      <c r="BW79" s="266"/>
      <c r="BX79" s="266"/>
      <c r="BY79" s="266"/>
      <c r="BZ79" s="266"/>
      <c r="CA79" s="267"/>
      <c r="CB79" s="274"/>
      <c r="CC79" s="275"/>
      <c r="CD79" s="275"/>
      <c r="CE79" s="275"/>
      <c r="CF79" s="275"/>
      <c r="CG79" s="275"/>
      <c r="CH79" s="275"/>
      <c r="CI79" s="191" t="s">
        <v>105</v>
      </c>
      <c r="CJ79" s="191"/>
      <c r="CK79" s="194"/>
      <c r="CL79" s="149"/>
      <c r="CM79" s="149"/>
      <c r="CN79" s="149"/>
      <c r="CO79" s="149"/>
      <c r="CP79" s="149"/>
      <c r="CQ79" s="149"/>
      <c r="CR79" s="149"/>
      <c r="CS79" s="149"/>
      <c r="CT79" s="149"/>
      <c r="CU79" s="149"/>
      <c r="CV79" s="149"/>
      <c r="CW79" s="149"/>
      <c r="CX79" s="150"/>
      <c r="CY79" s="151"/>
      <c r="CZ79" s="152"/>
      <c r="DA79" s="152"/>
      <c r="DB79" s="197"/>
      <c r="DC79" s="197"/>
      <c r="DD79" s="197"/>
      <c r="DE79" s="197"/>
      <c r="DF79" s="197"/>
      <c r="DG79" s="197"/>
      <c r="DH79" s="197"/>
      <c r="DI79" s="197"/>
      <c r="DJ79" s="197"/>
      <c r="DK79" s="198"/>
    </row>
    <row r="80" spans="1:137" ht="6.75" customHeight="1">
      <c r="A80" s="392"/>
      <c r="B80" s="393"/>
      <c r="C80" s="393"/>
      <c r="D80" s="393"/>
      <c r="E80" s="393"/>
      <c r="F80" s="393"/>
      <c r="G80" s="618"/>
      <c r="H80" s="619"/>
      <c r="I80" s="619"/>
      <c r="J80" s="619"/>
      <c r="K80" s="619"/>
      <c r="L80" s="619"/>
      <c r="M80" s="619"/>
      <c r="N80" s="619"/>
      <c r="O80" s="619"/>
      <c r="P80" s="619"/>
      <c r="Q80" s="619"/>
      <c r="R80" s="619"/>
      <c r="S80" s="619"/>
      <c r="T80" s="619"/>
      <c r="U80" s="619"/>
      <c r="V80" s="619"/>
      <c r="W80" s="619"/>
      <c r="X80" s="619"/>
      <c r="Y80" s="620"/>
      <c r="Z80" s="627"/>
      <c r="AA80" s="628"/>
      <c r="AB80" s="628"/>
      <c r="AC80" s="628"/>
      <c r="AD80" s="628"/>
      <c r="AE80" s="629"/>
      <c r="AF80" s="400"/>
      <c r="AG80" s="400"/>
      <c r="AH80" s="401"/>
      <c r="AI80" s="627"/>
      <c r="AJ80" s="628"/>
      <c r="AK80" s="628"/>
      <c r="AL80" s="628"/>
      <c r="AM80" s="628"/>
      <c r="AN80" s="628"/>
      <c r="AO80" s="231"/>
      <c r="AP80" s="232"/>
      <c r="AQ80" s="232"/>
      <c r="AR80" s="232"/>
      <c r="AS80" s="232"/>
      <c r="AT80" s="232"/>
      <c r="AU80" s="232"/>
      <c r="AV80" s="232"/>
      <c r="AW80" s="232"/>
      <c r="AX80" s="232"/>
      <c r="AY80" s="235"/>
      <c r="AZ80" s="236"/>
      <c r="BA80" s="236"/>
      <c r="BB80" s="236"/>
      <c r="BC80" s="236"/>
      <c r="BD80" s="237"/>
      <c r="BE80" s="238"/>
      <c r="BF80" s="239"/>
      <c r="BG80" s="239"/>
      <c r="BH80" s="239"/>
      <c r="BI80" s="239"/>
      <c r="BJ80" s="240"/>
      <c r="BK80" s="265"/>
      <c r="BL80" s="266"/>
      <c r="BM80" s="266"/>
      <c r="BN80" s="266"/>
      <c r="BO80" s="266"/>
      <c r="BP80" s="266"/>
      <c r="BQ80" s="266"/>
      <c r="BR80" s="266"/>
      <c r="BS80" s="266"/>
      <c r="BT80" s="266"/>
      <c r="BU80" s="266"/>
      <c r="BV80" s="266"/>
      <c r="BW80" s="266"/>
      <c r="BX80" s="266"/>
      <c r="BY80" s="266"/>
      <c r="BZ80" s="266"/>
      <c r="CA80" s="267"/>
      <c r="CB80" s="276"/>
      <c r="CC80" s="277"/>
      <c r="CD80" s="277"/>
      <c r="CE80" s="277"/>
      <c r="CF80" s="277"/>
      <c r="CG80" s="277"/>
      <c r="CH80" s="277"/>
      <c r="CI80" s="192"/>
      <c r="CJ80" s="192"/>
      <c r="CK80" s="195"/>
      <c r="CL80" s="149"/>
      <c r="CM80" s="149"/>
      <c r="CN80" s="149"/>
      <c r="CO80" s="149"/>
      <c r="CP80" s="149"/>
      <c r="CQ80" s="149"/>
      <c r="CR80" s="149"/>
      <c r="CS80" s="149"/>
      <c r="CT80" s="149"/>
      <c r="CU80" s="149"/>
      <c r="CV80" s="149"/>
      <c r="CW80" s="149"/>
      <c r="CX80" s="150"/>
      <c r="CY80" s="151"/>
      <c r="CZ80" s="152"/>
      <c r="DA80" s="152"/>
      <c r="DB80" s="197"/>
      <c r="DC80" s="197"/>
      <c r="DD80" s="197"/>
      <c r="DE80" s="197"/>
      <c r="DF80" s="197"/>
      <c r="DG80" s="197"/>
      <c r="DH80" s="197"/>
      <c r="DI80" s="197"/>
      <c r="DJ80" s="197"/>
      <c r="DK80" s="198"/>
    </row>
    <row r="81" spans="1:115" ht="6.75" customHeight="1">
      <c r="A81" s="394"/>
      <c r="B81" s="395"/>
      <c r="C81" s="395"/>
      <c r="D81" s="395"/>
      <c r="E81" s="395"/>
      <c r="F81" s="395"/>
      <c r="G81" s="621"/>
      <c r="H81" s="622"/>
      <c r="I81" s="622"/>
      <c r="J81" s="622"/>
      <c r="K81" s="622"/>
      <c r="L81" s="622"/>
      <c r="M81" s="622"/>
      <c r="N81" s="622"/>
      <c r="O81" s="622"/>
      <c r="P81" s="622"/>
      <c r="Q81" s="622"/>
      <c r="R81" s="622"/>
      <c r="S81" s="622"/>
      <c r="T81" s="622"/>
      <c r="U81" s="622"/>
      <c r="V81" s="622"/>
      <c r="W81" s="622"/>
      <c r="X81" s="622"/>
      <c r="Y81" s="623"/>
      <c r="Z81" s="630"/>
      <c r="AA81" s="631"/>
      <c r="AB81" s="631"/>
      <c r="AC81" s="631"/>
      <c r="AD81" s="631"/>
      <c r="AE81" s="632"/>
      <c r="AF81" s="400"/>
      <c r="AG81" s="400"/>
      <c r="AH81" s="401"/>
      <c r="AI81" s="630"/>
      <c r="AJ81" s="631"/>
      <c r="AK81" s="631"/>
      <c r="AL81" s="631"/>
      <c r="AM81" s="631"/>
      <c r="AN81" s="631"/>
      <c r="AO81" s="233"/>
      <c r="AP81" s="234"/>
      <c r="AQ81" s="234"/>
      <c r="AR81" s="234"/>
      <c r="AS81" s="234"/>
      <c r="AT81" s="234"/>
      <c r="AU81" s="234"/>
      <c r="AV81" s="234"/>
      <c r="AW81" s="234"/>
      <c r="AX81" s="234"/>
      <c r="AY81" s="235"/>
      <c r="AZ81" s="236"/>
      <c r="BA81" s="236"/>
      <c r="BB81" s="236"/>
      <c r="BC81" s="236"/>
      <c r="BD81" s="237"/>
      <c r="BE81" s="238"/>
      <c r="BF81" s="239"/>
      <c r="BG81" s="239"/>
      <c r="BH81" s="239"/>
      <c r="BI81" s="239"/>
      <c r="BJ81" s="240"/>
      <c r="BK81" s="265"/>
      <c r="BL81" s="266"/>
      <c r="BM81" s="266"/>
      <c r="BN81" s="266"/>
      <c r="BO81" s="266"/>
      <c r="BP81" s="266"/>
      <c r="BQ81" s="266"/>
      <c r="BR81" s="266"/>
      <c r="BS81" s="266"/>
      <c r="BT81" s="266"/>
      <c r="BU81" s="266"/>
      <c r="BV81" s="266"/>
      <c r="BW81" s="266"/>
      <c r="BX81" s="266"/>
      <c r="BY81" s="266"/>
      <c r="BZ81" s="266"/>
      <c r="CA81" s="267"/>
      <c r="CB81" s="278"/>
      <c r="CC81" s="279"/>
      <c r="CD81" s="279"/>
      <c r="CE81" s="279"/>
      <c r="CF81" s="279"/>
      <c r="CG81" s="279"/>
      <c r="CH81" s="279"/>
      <c r="CI81" s="193"/>
      <c r="CJ81" s="193"/>
      <c r="CK81" s="196"/>
      <c r="CL81" s="149"/>
      <c r="CM81" s="149"/>
      <c r="CN81" s="149"/>
      <c r="CO81" s="149"/>
      <c r="CP81" s="149"/>
      <c r="CQ81" s="149"/>
      <c r="CR81" s="149"/>
      <c r="CS81" s="149"/>
      <c r="CT81" s="149"/>
      <c r="CU81" s="149"/>
      <c r="CV81" s="149"/>
      <c r="CW81" s="149"/>
      <c r="CX81" s="150"/>
      <c r="CY81" s="151"/>
      <c r="CZ81" s="152"/>
      <c r="DA81" s="152"/>
      <c r="DB81" s="197"/>
      <c r="DC81" s="197"/>
      <c r="DD81" s="197"/>
      <c r="DE81" s="197"/>
      <c r="DF81" s="197"/>
      <c r="DG81" s="197"/>
      <c r="DH81" s="197"/>
      <c r="DI81" s="197"/>
      <c r="DJ81" s="197"/>
      <c r="DK81" s="198"/>
    </row>
    <row r="82" spans="1:115" ht="6.75" customHeight="1">
      <c r="A82" s="390" t="str">
        <f>IF($EG$9&lt;&gt;3,"",IF($BP$18="","",$BP$18))</f>
        <v/>
      </c>
      <c r="B82" s="391"/>
      <c r="C82" s="391"/>
      <c r="D82" s="391"/>
      <c r="E82" s="391"/>
      <c r="F82" s="391"/>
      <c r="G82" s="615" t="str">
        <f>IF($EG$9=3,IF($CA$18="","",$CA$18),"")</f>
        <v/>
      </c>
      <c r="H82" s="616"/>
      <c r="I82" s="616"/>
      <c r="J82" s="616"/>
      <c r="K82" s="616"/>
      <c r="L82" s="616"/>
      <c r="M82" s="616"/>
      <c r="N82" s="616"/>
      <c r="O82" s="616"/>
      <c r="P82" s="616"/>
      <c r="Q82" s="616"/>
      <c r="R82" s="616"/>
      <c r="S82" s="616"/>
      <c r="T82" s="616"/>
      <c r="U82" s="616"/>
      <c r="V82" s="616"/>
      <c r="W82" s="616"/>
      <c r="X82" s="616"/>
      <c r="Y82" s="617"/>
      <c r="Z82" s="624" t="str">
        <f>IF($EG$9=3,IF($CW$18="","",IF($DE$18&lt;&gt;"式",TEXT($CW$18,"#,##0.00_);[赤](#,##0.00)"),$CW$18)),"")</f>
        <v/>
      </c>
      <c r="AA82" s="625"/>
      <c r="AB82" s="625"/>
      <c r="AC82" s="625"/>
      <c r="AD82" s="625"/>
      <c r="AE82" s="626"/>
      <c r="AF82" s="633" t="str">
        <f>IF($EG$9=3,IF($DE$18="","",$DE$18),"")</f>
        <v/>
      </c>
      <c r="AG82" s="633"/>
      <c r="AH82" s="634"/>
      <c r="AI82" s="624" t="str">
        <f>IF($EG$9=3,IF($DI$18="","",$DI$18),"")</f>
        <v/>
      </c>
      <c r="AJ82" s="625"/>
      <c r="AK82" s="625"/>
      <c r="AL82" s="625"/>
      <c r="AM82" s="625"/>
      <c r="AN82" s="625"/>
      <c r="AO82" s="229" t="str">
        <f>IF($EG$9=3,IF($DQ$18="","",$DQ$18),"")</f>
        <v/>
      </c>
      <c r="AP82" s="230"/>
      <c r="AQ82" s="230"/>
      <c r="AR82" s="230"/>
      <c r="AS82" s="230"/>
      <c r="AT82" s="230"/>
      <c r="AU82" s="230"/>
      <c r="AV82" s="230"/>
      <c r="AW82" s="230"/>
      <c r="AX82" s="230"/>
      <c r="AY82" s="235" t="str">
        <f>IF(OR($EG$9&lt;3,$EG$9&gt;4),IF($S$18="","","変更"),"")</f>
        <v/>
      </c>
      <c r="AZ82" s="236"/>
      <c r="BA82" s="236"/>
      <c r="BB82" s="236"/>
      <c r="BC82" s="236"/>
      <c r="BD82" s="237"/>
      <c r="BE82" s="238" t="str">
        <f>IF($EG$9=3,"",IF($EG$9=5,$S$18,IF($EG$9=4,"",IF(S18="","",$S$18))))</f>
        <v/>
      </c>
      <c r="BF82" s="239"/>
      <c r="BG82" s="239"/>
      <c r="BH82" s="239"/>
      <c r="BI82" s="239"/>
      <c r="BJ82" s="240"/>
      <c r="BK82" s="265" t="str">
        <f>IF($EG$9=3,"",IF($EG$9=5,$AJ$18,IF($EG$9=4,"",IF(AJ18="","",$AJ$18))))</f>
        <v/>
      </c>
      <c r="BL82" s="266"/>
      <c r="BM82" s="266"/>
      <c r="BN82" s="266"/>
      <c r="BO82" s="266"/>
      <c r="BP82" s="266"/>
      <c r="BQ82" s="266"/>
      <c r="BR82" s="266"/>
      <c r="BS82" s="266"/>
      <c r="BT82" s="266"/>
      <c r="BU82" s="266"/>
      <c r="BV82" s="266"/>
      <c r="BW82" s="266"/>
      <c r="BX82" s="266"/>
      <c r="BY82" s="266"/>
      <c r="BZ82" s="266"/>
      <c r="CA82" s="267"/>
      <c r="CB82" s="274"/>
      <c r="CC82" s="275"/>
      <c r="CD82" s="275"/>
      <c r="CE82" s="275"/>
      <c r="CF82" s="275"/>
      <c r="CG82" s="275"/>
      <c r="CH82" s="275"/>
      <c r="CI82" s="191" t="s">
        <v>105</v>
      </c>
      <c r="CJ82" s="191"/>
      <c r="CK82" s="194"/>
      <c r="CL82" s="149"/>
      <c r="CM82" s="149"/>
      <c r="CN82" s="149"/>
      <c r="CO82" s="149"/>
      <c r="CP82" s="149"/>
      <c r="CQ82" s="149"/>
      <c r="CR82" s="149"/>
      <c r="CS82" s="149"/>
      <c r="CT82" s="149"/>
      <c r="CU82" s="149"/>
      <c r="CV82" s="149"/>
      <c r="CW82" s="149"/>
      <c r="CX82" s="150"/>
      <c r="CY82" s="151"/>
      <c r="CZ82" s="152"/>
      <c r="DA82" s="152"/>
      <c r="DB82" s="197"/>
      <c r="DC82" s="197"/>
      <c r="DD82" s="197"/>
      <c r="DE82" s="197"/>
      <c r="DF82" s="197"/>
      <c r="DG82" s="197"/>
      <c r="DH82" s="197"/>
      <c r="DI82" s="197"/>
      <c r="DJ82" s="197"/>
      <c r="DK82" s="198"/>
    </row>
    <row r="83" spans="1:115" ht="6.75" customHeight="1">
      <c r="A83" s="392"/>
      <c r="B83" s="393"/>
      <c r="C83" s="393"/>
      <c r="D83" s="393"/>
      <c r="E83" s="393"/>
      <c r="F83" s="393"/>
      <c r="G83" s="618"/>
      <c r="H83" s="619"/>
      <c r="I83" s="619"/>
      <c r="J83" s="619"/>
      <c r="K83" s="619"/>
      <c r="L83" s="619"/>
      <c r="M83" s="619"/>
      <c r="N83" s="619"/>
      <c r="O83" s="619"/>
      <c r="P83" s="619"/>
      <c r="Q83" s="619"/>
      <c r="R83" s="619"/>
      <c r="S83" s="619"/>
      <c r="T83" s="619"/>
      <c r="U83" s="619"/>
      <c r="V83" s="619"/>
      <c r="W83" s="619"/>
      <c r="X83" s="619"/>
      <c r="Y83" s="620"/>
      <c r="Z83" s="627"/>
      <c r="AA83" s="628"/>
      <c r="AB83" s="628"/>
      <c r="AC83" s="628"/>
      <c r="AD83" s="628"/>
      <c r="AE83" s="629"/>
      <c r="AF83" s="400"/>
      <c r="AG83" s="400"/>
      <c r="AH83" s="401"/>
      <c r="AI83" s="627"/>
      <c r="AJ83" s="628"/>
      <c r="AK83" s="628"/>
      <c r="AL83" s="628"/>
      <c r="AM83" s="628"/>
      <c r="AN83" s="628"/>
      <c r="AO83" s="231"/>
      <c r="AP83" s="232"/>
      <c r="AQ83" s="232"/>
      <c r="AR83" s="232"/>
      <c r="AS83" s="232"/>
      <c r="AT83" s="232"/>
      <c r="AU83" s="232"/>
      <c r="AV83" s="232"/>
      <c r="AW83" s="232"/>
      <c r="AX83" s="232"/>
      <c r="AY83" s="235"/>
      <c r="AZ83" s="236"/>
      <c r="BA83" s="236"/>
      <c r="BB83" s="236"/>
      <c r="BC83" s="236"/>
      <c r="BD83" s="237"/>
      <c r="BE83" s="238"/>
      <c r="BF83" s="239"/>
      <c r="BG83" s="239"/>
      <c r="BH83" s="239"/>
      <c r="BI83" s="239"/>
      <c r="BJ83" s="240"/>
      <c r="BK83" s="265"/>
      <c r="BL83" s="266"/>
      <c r="BM83" s="266"/>
      <c r="BN83" s="266"/>
      <c r="BO83" s="266"/>
      <c r="BP83" s="266"/>
      <c r="BQ83" s="266"/>
      <c r="BR83" s="266"/>
      <c r="BS83" s="266"/>
      <c r="BT83" s="266"/>
      <c r="BU83" s="266"/>
      <c r="BV83" s="266"/>
      <c r="BW83" s="266"/>
      <c r="BX83" s="266"/>
      <c r="BY83" s="266"/>
      <c r="BZ83" s="266"/>
      <c r="CA83" s="267"/>
      <c r="CB83" s="276"/>
      <c r="CC83" s="277"/>
      <c r="CD83" s="277"/>
      <c r="CE83" s="277"/>
      <c r="CF83" s="277"/>
      <c r="CG83" s="277"/>
      <c r="CH83" s="277"/>
      <c r="CI83" s="192"/>
      <c r="CJ83" s="192"/>
      <c r="CK83" s="195"/>
      <c r="CL83" s="149"/>
      <c r="CM83" s="149"/>
      <c r="CN83" s="149"/>
      <c r="CO83" s="149"/>
      <c r="CP83" s="149"/>
      <c r="CQ83" s="149"/>
      <c r="CR83" s="149"/>
      <c r="CS83" s="149"/>
      <c r="CT83" s="149"/>
      <c r="CU83" s="149"/>
      <c r="CV83" s="149"/>
      <c r="CW83" s="149"/>
      <c r="CX83" s="150"/>
      <c r="CY83" s="151"/>
      <c r="CZ83" s="152"/>
      <c r="DA83" s="152"/>
      <c r="DB83" s="197"/>
      <c r="DC83" s="197"/>
      <c r="DD83" s="197"/>
      <c r="DE83" s="197"/>
      <c r="DF83" s="197"/>
      <c r="DG83" s="197"/>
      <c r="DH83" s="197"/>
      <c r="DI83" s="197"/>
      <c r="DJ83" s="197"/>
      <c r="DK83" s="198"/>
    </row>
    <row r="84" spans="1:115" ht="6.75" customHeight="1">
      <c r="A84" s="394"/>
      <c r="B84" s="395"/>
      <c r="C84" s="395"/>
      <c r="D84" s="395"/>
      <c r="E84" s="395"/>
      <c r="F84" s="395"/>
      <c r="G84" s="621"/>
      <c r="H84" s="622"/>
      <c r="I84" s="622"/>
      <c r="J84" s="622"/>
      <c r="K84" s="622"/>
      <c r="L84" s="622"/>
      <c r="M84" s="622"/>
      <c r="N84" s="622"/>
      <c r="O84" s="622"/>
      <c r="P84" s="622"/>
      <c r="Q84" s="622"/>
      <c r="R84" s="622"/>
      <c r="S84" s="622"/>
      <c r="T84" s="622"/>
      <c r="U84" s="622"/>
      <c r="V84" s="622"/>
      <c r="W84" s="622"/>
      <c r="X84" s="622"/>
      <c r="Y84" s="623"/>
      <c r="Z84" s="630"/>
      <c r="AA84" s="631"/>
      <c r="AB84" s="631"/>
      <c r="AC84" s="631"/>
      <c r="AD84" s="631"/>
      <c r="AE84" s="632"/>
      <c r="AF84" s="400"/>
      <c r="AG84" s="400"/>
      <c r="AH84" s="401"/>
      <c r="AI84" s="630"/>
      <c r="AJ84" s="631"/>
      <c r="AK84" s="631"/>
      <c r="AL84" s="631"/>
      <c r="AM84" s="631"/>
      <c r="AN84" s="631"/>
      <c r="AO84" s="233"/>
      <c r="AP84" s="234"/>
      <c r="AQ84" s="234"/>
      <c r="AR84" s="234"/>
      <c r="AS84" s="234"/>
      <c r="AT84" s="234"/>
      <c r="AU84" s="234"/>
      <c r="AV84" s="234"/>
      <c r="AW84" s="234"/>
      <c r="AX84" s="234"/>
      <c r="AY84" s="235"/>
      <c r="AZ84" s="236"/>
      <c r="BA84" s="236"/>
      <c r="BB84" s="236"/>
      <c r="BC84" s="236"/>
      <c r="BD84" s="237"/>
      <c r="BE84" s="238"/>
      <c r="BF84" s="239"/>
      <c r="BG84" s="239"/>
      <c r="BH84" s="239"/>
      <c r="BI84" s="239"/>
      <c r="BJ84" s="240"/>
      <c r="BK84" s="265"/>
      <c r="BL84" s="266"/>
      <c r="BM84" s="266"/>
      <c r="BN84" s="266"/>
      <c r="BO84" s="266"/>
      <c r="BP84" s="266"/>
      <c r="BQ84" s="266"/>
      <c r="BR84" s="266"/>
      <c r="BS84" s="266"/>
      <c r="BT84" s="266"/>
      <c r="BU84" s="266"/>
      <c r="BV84" s="266"/>
      <c r="BW84" s="266"/>
      <c r="BX84" s="266"/>
      <c r="BY84" s="266"/>
      <c r="BZ84" s="266"/>
      <c r="CA84" s="267"/>
      <c r="CB84" s="278"/>
      <c r="CC84" s="279"/>
      <c r="CD84" s="279"/>
      <c r="CE84" s="279"/>
      <c r="CF84" s="279"/>
      <c r="CG84" s="279"/>
      <c r="CH84" s="279"/>
      <c r="CI84" s="193"/>
      <c r="CJ84" s="193"/>
      <c r="CK84" s="196"/>
      <c r="CL84" s="149"/>
      <c r="CM84" s="149"/>
      <c r="CN84" s="149"/>
      <c r="CO84" s="149"/>
      <c r="CP84" s="149"/>
      <c r="CQ84" s="149"/>
      <c r="CR84" s="149"/>
      <c r="CS84" s="149"/>
      <c r="CT84" s="149"/>
      <c r="CU84" s="149"/>
      <c r="CV84" s="149"/>
      <c r="CW84" s="149"/>
      <c r="CX84" s="150"/>
      <c r="CY84" s="151"/>
      <c r="CZ84" s="152"/>
      <c r="DA84" s="152"/>
      <c r="DB84" s="197"/>
      <c r="DC84" s="197"/>
      <c r="DD84" s="197"/>
      <c r="DE84" s="197"/>
      <c r="DF84" s="197"/>
      <c r="DG84" s="197"/>
      <c r="DH84" s="197"/>
      <c r="DI84" s="197"/>
      <c r="DJ84" s="197"/>
      <c r="DK84" s="198"/>
    </row>
    <row r="85" spans="1:115" ht="6.75" customHeight="1">
      <c r="A85" s="390" t="str">
        <f>IF($EG$9&lt;&gt;3,"",IF($BP$19="","",$BP$19))</f>
        <v/>
      </c>
      <c r="B85" s="391"/>
      <c r="C85" s="391"/>
      <c r="D85" s="391"/>
      <c r="E85" s="391"/>
      <c r="F85" s="391"/>
      <c r="G85" s="615" t="str">
        <f>IF($EG$9=3,IF($CA$19="","",$CA$19),"")</f>
        <v/>
      </c>
      <c r="H85" s="616"/>
      <c r="I85" s="616"/>
      <c r="J85" s="616"/>
      <c r="K85" s="616"/>
      <c r="L85" s="616"/>
      <c r="M85" s="616"/>
      <c r="N85" s="616"/>
      <c r="O85" s="616"/>
      <c r="P85" s="616"/>
      <c r="Q85" s="616"/>
      <c r="R85" s="616"/>
      <c r="S85" s="616"/>
      <c r="T85" s="616"/>
      <c r="U85" s="616"/>
      <c r="V85" s="616"/>
      <c r="W85" s="616"/>
      <c r="X85" s="616"/>
      <c r="Y85" s="617"/>
      <c r="Z85" s="624" t="str">
        <f>IF($EG$9=3,IF($CW$19="","",IF($DE$19&lt;&gt;"式",TEXT($CW$19,"#,##0.00_);[赤](#,##0.00)"),$CW$19)),"")</f>
        <v/>
      </c>
      <c r="AA85" s="625"/>
      <c r="AB85" s="625"/>
      <c r="AC85" s="625"/>
      <c r="AD85" s="625"/>
      <c r="AE85" s="626"/>
      <c r="AF85" s="633" t="str">
        <f>IF($EG$9=3,IF($DE$19="","",$DE$19),"")</f>
        <v/>
      </c>
      <c r="AG85" s="633"/>
      <c r="AH85" s="634"/>
      <c r="AI85" s="624" t="str">
        <f>IF($EG$9=3,IF($DI$19="","",$DI$19),"")</f>
        <v/>
      </c>
      <c r="AJ85" s="625"/>
      <c r="AK85" s="625"/>
      <c r="AL85" s="625"/>
      <c r="AM85" s="625"/>
      <c r="AN85" s="625"/>
      <c r="AO85" s="229" t="str">
        <f>IF($EG$9=3,IF($DQ$19="","",$DQ$19),"")</f>
        <v/>
      </c>
      <c r="AP85" s="230"/>
      <c r="AQ85" s="230"/>
      <c r="AR85" s="230"/>
      <c r="AS85" s="230"/>
      <c r="AT85" s="230"/>
      <c r="AU85" s="230"/>
      <c r="AV85" s="230"/>
      <c r="AW85" s="230"/>
      <c r="AX85" s="230"/>
      <c r="AY85" s="245"/>
      <c r="AZ85" s="241" t="s">
        <v>133</v>
      </c>
      <c r="BA85" s="241"/>
      <c r="BB85" s="241"/>
      <c r="BC85" s="241"/>
      <c r="BD85" s="241"/>
      <c r="BE85" s="241"/>
      <c r="BF85" s="241"/>
      <c r="BG85" s="241"/>
      <c r="BH85" s="241"/>
      <c r="BI85" s="241"/>
      <c r="BJ85" s="323"/>
      <c r="BK85" s="202">
        <f>IF($EG$9=3,"",IF($EG$9=2,$AJ$19,IF($EG$9=4,"",IF(AJ19="","",$AJ$19))))</f>
        <v>0</v>
      </c>
      <c r="BL85" s="203"/>
      <c r="BM85" s="203"/>
      <c r="BN85" s="203"/>
      <c r="BO85" s="203"/>
      <c r="BP85" s="203"/>
      <c r="BQ85" s="203"/>
      <c r="BR85" s="203"/>
      <c r="BS85" s="203"/>
      <c r="BT85" s="203"/>
      <c r="BU85" s="203"/>
      <c r="BV85" s="203"/>
      <c r="BW85" s="203"/>
      <c r="BX85" s="203"/>
      <c r="BY85" s="203"/>
      <c r="BZ85" s="203"/>
      <c r="CA85" s="204"/>
      <c r="CB85" s="274"/>
      <c r="CC85" s="275"/>
      <c r="CD85" s="275"/>
      <c r="CE85" s="275"/>
      <c r="CF85" s="275"/>
      <c r="CG85" s="275"/>
      <c r="CH85" s="275"/>
      <c r="CI85" s="191" t="s">
        <v>105</v>
      </c>
      <c r="CJ85" s="191"/>
      <c r="CK85" s="194"/>
      <c r="CL85" s="149"/>
      <c r="CM85" s="149"/>
      <c r="CN85" s="149"/>
      <c r="CO85" s="149"/>
      <c r="CP85" s="149"/>
      <c r="CQ85" s="149"/>
      <c r="CR85" s="149"/>
      <c r="CS85" s="149"/>
      <c r="CT85" s="149"/>
      <c r="CU85" s="149"/>
      <c r="CV85" s="149"/>
      <c r="CW85" s="149"/>
      <c r="CX85" s="150"/>
      <c r="CY85" s="151"/>
      <c r="CZ85" s="152"/>
      <c r="DA85" s="152"/>
      <c r="DB85" s="197"/>
      <c r="DC85" s="197"/>
      <c r="DD85" s="197"/>
      <c r="DE85" s="197"/>
      <c r="DF85" s="197"/>
      <c r="DG85" s="197"/>
      <c r="DH85" s="197"/>
      <c r="DI85" s="197"/>
      <c r="DJ85" s="197"/>
      <c r="DK85" s="198"/>
    </row>
    <row r="86" spans="1:115" ht="6.75" customHeight="1">
      <c r="A86" s="392"/>
      <c r="B86" s="393"/>
      <c r="C86" s="393"/>
      <c r="D86" s="393"/>
      <c r="E86" s="393"/>
      <c r="F86" s="393"/>
      <c r="G86" s="618"/>
      <c r="H86" s="619"/>
      <c r="I86" s="619"/>
      <c r="J86" s="619"/>
      <c r="K86" s="619"/>
      <c r="L86" s="619"/>
      <c r="M86" s="619"/>
      <c r="N86" s="619"/>
      <c r="O86" s="619"/>
      <c r="P86" s="619"/>
      <c r="Q86" s="619"/>
      <c r="R86" s="619"/>
      <c r="S86" s="619"/>
      <c r="T86" s="619"/>
      <c r="U86" s="619"/>
      <c r="V86" s="619"/>
      <c r="W86" s="619"/>
      <c r="X86" s="619"/>
      <c r="Y86" s="620"/>
      <c r="Z86" s="627"/>
      <c r="AA86" s="628"/>
      <c r="AB86" s="628"/>
      <c r="AC86" s="628"/>
      <c r="AD86" s="628"/>
      <c r="AE86" s="629"/>
      <c r="AF86" s="400"/>
      <c r="AG86" s="400"/>
      <c r="AH86" s="401"/>
      <c r="AI86" s="627"/>
      <c r="AJ86" s="628"/>
      <c r="AK86" s="628"/>
      <c r="AL86" s="628"/>
      <c r="AM86" s="628"/>
      <c r="AN86" s="628"/>
      <c r="AO86" s="231"/>
      <c r="AP86" s="232"/>
      <c r="AQ86" s="232"/>
      <c r="AR86" s="232"/>
      <c r="AS86" s="232"/>
      <c r="AT86" s="232"/>
      <c r="AU86" s="232"/>
      <c r="AV86" s="232"/>
      <c r="AW86" s="232"/>
      <c r="AX86" s="232"/>
      <c r="AY86" s="245"/>
      <c r="AZ86" s="241"/>
      <c r="BA86" s="241"/>
      <c r="BB86" s="241"/>
      <c r="BC86" s="241"/>
      <c r="BD86" s="241"/>
      <c r="BE86" s="241"/>
      <c r="BF86" s="241"/>
      <c r="BG86" s="241"/>
      <c r="BH86" s="241"/>
      <c r="BI86" s="241"/>
      <c r="BJ86" s="323"/>
      <c r="BK86" s="202"/>
      <c r="BL86" s="203"/>
      <c r="BM86" s="203"/>
      <c r="BN86" s="203"/>
      <c r="BO86" s="203"/>
      <c r="BP86" s="203"/>
      <c r="BQ86" s="203"/>
      <c r="BR86" s="203"/>
      <c r="BS86" s="203"/>
      <c r="BT86" s="203"/>
      <c r="BU86" s="203"/>
      <c r="BV86" s="203"/>
      <c r="BW86" s="203"/>
      <c r="BX86" s="203"/>
      <c r="BY86" s="203"/>
      <c r="BZ86" s="203"/>
      <c r="CA86" s="204"/>
      <c r="CB86" s="276"/>
      <c r="CC86" s="277"/>
      <c r="CD86" s="277"/>
      <c r="CE86" s="277"/>
      <c r="CF86" s="277"/>
      <c r="CG86" s="277"/>
      <c r="CH86" s="277"/>
      <c r="CI86" s="192"/>
      <c r="CJ86" s="192"/>
      <c r="CK86" s="195"/>
      <c r="CL86" s="149"/>
      <c r="CM86" s="149"/>
      <c r="CN86" s="149"/>
      <c r="CO86" s="149"/>
      <c r="CP86" s="149"/>
      <c r="CQ86" s="149"/>
      <c r="CR86" s="149"/>
      <c r="CS86" s="149"/>
      <c r="CT86" s="149"/>
      <c r="CU86" s="149"/>
      <c r="CV86" s="149"/>
      <c r="CW86" s="149"/>
      <c r="CX86" s="150"/>
      <c r="CY86" s="151"/>
      <c r="CZ86" s="152"/>
      <c r="DA86" s="152"/>
      <c r="DB86" s="197"/>
      <c r="DC86" s="197"/>
      <c r="DD86" s="197"/>
      <c r="DE86" s="197"/>
      <c r="DF86" s="197"/>
      <c r="DG86" s="197"/>
      <c r="DH86" s="197"/>
      <c r="DI86" s="197"/>
      <c r="DJ86" s="197"/>
      <c r="DK86" s="198"/>
    </row>
    <row r="87" spans="1:115" ht="6.75" customHeight="1" thickBot="1">
      <c r="A87" s="394"/>
      <c r="B87" s="395"/>
      <c r="C87" s="395"/>
      <c r="D87" s="395"/>
      <c r="E87" s="395"/>
      <c r="F87" s="395"/>
      <c r="G87" s="621"/>
      <c r="H87" s="622"/>
      <c r="I87" s="622"/>
      <c r="J87" s="622"/>
      <c r="K87" s="622"/>
      <c r="L87" s="622"/>
      <c r="M87" s="622"/>
      <c r="N87" s="622"/>
      <c r="O87" s="622"/>
      <c r="P87" s="622"/>
      <c r="Q87" s="622"/>
      <c r="R87" s="622"/>
      <c r="S87" s="622"/>
      <c r="T87" s="622"/>
      <c r="U87" s="622"/>
      <c r="V87" s="622"/>
      <c r="W87" s="622"/>
      <c r="X87" s="622"/>
      <c r="Y87" s="623"/>
      <c r="Z87" s="630"/>
      <c r="AA87" s="631"/>
      <c r="AB87" s="631"/>
      <c r="AC87" s="631"/>
      <c r="AD87" s="631"/>
      <c r="AE87" s="632"/>
      <c r="AF87" s="400"/>
      <c r="AG87" s="400"/>
      <c r="AH87" s="401"/>
      <c r="AI87" s="630"/>
      <c r="AJ87" s="631"/>
      <c r="AK87" s="631"/>
      <c r="AL87" s="631"/>
      <c r="AM87" s="631"/>
      <c r="AN87" s="631"/>
      <c r="AO87" s="233"/>
      <c r="AP87" s="234"/>
      <c r="AQ87" s="234"/>
      <c r="AR87" s="234"/>
      <c r="AS87" s="234"/>
      <c r="AT87" s="234"/>
      <c r="AU87" s="234"/>
      <c r="AV87" s="234"/>
      <c r="AW87" s="234"/>
      <c r="AX87" s="234"/>
      <c r="AY87" s="345"/>
      <c r="AZ87" s="242"/>
      <c r="BA87" s="242"/>
      <c r="BB87" s="242"/>
      <c r="BC87" s="242"/>
      <c r="BD87" s="242"/>
      <c r="BE87" s="242"/>
      <c r="BF87" s="242"/>
      <c r="BG87" s="242"/>
      <c r="BH87" s="242"/>
      <c r="BI87" s="242"/>
      <c r="BJ87" s="324"/>
      <c r="BK87" s="268"/>
      <c r="BL87" s="269"/>
      <c r="BM87" s="269"/>
      <c r="BN87" s="269"/>
      <c r="BO87" s="269"/>
      <c r="BP87" s="269"/>
      <c r="BQ87" s="269"/>
      <c r="BR87" s="269"/>
      <c r="BS87" s="269"/>
      <c r="BT87" s="269"/>
      <c r="BU87" s="269"/>
      <c r="BV87" s="269"/>
      <c r="BW87" s="269"/>
      <c r="BX87" s="269"/>
      <c r="BY87" s="269"/>
      <c r="BZ87" s="269"/>
      <c r="CA87" s="270"/>
      <c r="CB87" s="278"/>
      <c r="CC87" s="279"/>
      <c r="CD87" s="279"/>
      <c r="CE87" s="279"/>
      <c r="CF87" s="279"/>
      <c r="CG87" s="279"/>
      <c r="CH87" s="279"/>
      <c r="CI87" s="193"/>
      <c r="CJ87" s="193"/>
      <c r="CK87" s="196"/>
      <c r="CL87" s="149"/>
      <c r="CM87" s="149"/>
      <c r="CN87" s="149"/>
      <c r="CO87" s="149"/>
      <c r="CP87" s="149"/>
      <c r="CQ87" s="149"/>
      <c r="CR87" s="149"/>
      <c r="CS87" s="149"/>
      <c r="CT87" s="149"/>
      <c r="CU87" s="149"/>
      <c r="CV87" s="149"/>
      <c r="CW87" s="149"/>
      <c r="CX87" s="150"/>
      <c r="CY87" s="151"/>
      <c r="CZ87" s="152"/>
      <c r="DA87" s="152"/>
      <c r="DB87" s="197"/>
      <c r="DC87" s="197"/>
      <c r="DD87" s="197"/>
      <c r="DE87" s="197"/>
      <c r="DF87" s="197"/>
      <c r="DG87" s="197"/>
      <c r="DH87" s="197"/>
      <c r="DI87" s="197"/>
      <c r="DJ87" s="197"/>
      <c r="DK87" s="198"/>
    </row>
    <row r="88" spans="1:115" ht="6.75" customHeight="1">
      <c r="A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364" t="s">
        <v>106</v>
      </c>
      <c r="AA88" s="365"/>
      <c r="AB88" s="365"/>
      <c r="AC88" s="365"/>
      <c r="AD88" s="365"/>
      <c r="AE88" s="365"/>
      <c r="AF88" s="365"/>
      <c r="AG88" s="365"/>
      <c r="AH88" s="365"/>
      <c r="AI88" s="369" t="s">
        <v>112</v>
      </c>
      <c r="AJ88" s="369"/>
      <c r="AK88" s="369"/>
      <c r="AL88" s="369"/>
      <c r="AM88" s="369"/>
      <c r="AN88" s="370"/>
      <c r="AO88" s="229" t="str">
        <f>IF($EG$9=3,IF(DQ20="","",DQ20),IF($AJ$26="","",$AJ$26))</f>
        <v/>
      </c>
      <c r="AP88" s="230"/>
      <c r="AQ88" s="230"/>
      <c r="AR88" s="230"/>
      <c r="AS88" s="230"/>
      <c r="AT88" s="230"/>
      <c r="AU88" s="230"/>
      <c r="AV88" s="230"/>
      <c r="AW88" s="230"/>
      <c r="AX88" s="230"/>
      <c r="AY88" s="244"/>
      <c r="AZ88" s="243" t="s">
        <v>123</v>
      </c>
      <c r="BA88" s="243"/>
      <c r="BB88" s="243"/>
      <c r="BC88" s="243"/>
      <c r="BD88" s="243"/>
      <c r="BE88" s="243"/>
      <c r="BF88" s="243"/>
      <c r="BG88" s="243"/>
      <c r="BH88" s="243"/>
      <c r="BI88" s="243"/>
      <c r="BJ88" s="383"/>
      <c r="BK88" s="199" t="str">
        <f>IF($EG$9=3,"",IF($EG$9=2,$AJ$22,IF($EG$9=5,"",IF(AJ22="","",$AJ$22))))</f>
        <v/>
      </c>
      <c r="BL88" s="200"/>
      <c r="BM88" s="200"/>
      <c r="BN88" s="200"/>
      <c r="BO88" s="200"/>
      <c r="BP88" s="200"/>
      <c r="BQ88" s="200"/>
      <c r="BR88" s="200"/>
      <c r="BS88" s="200"/>
      <c r="BT88" s="200"/>
      <c r="BU88" s="200"/>
      <c r="BV88" s="200"/>
      <c r="BW88" s="200"/>
      <c r="BX88" s="200"/>
      <c r="BY88" s="200"/>
      <c r="BZ88" s="200"/>
      <c r="CA88" s="201"/>
      <c r="CB88" s="276"/>
      <c r="CC88" s="277"/>
      <c r="CD88" s="277"/>
      <c r="CE88" s="277"/>
      <c r="CF88" s="277"/>
      <c r="CG88" s="277"/>
      <c r="CH88" s="277"/>
      <c r="CI88" s="192" t="s">
        <v>54</v>
      </c>
      <c r="CJ88" s="192"/>
      <c r="CK88" s="195"/>
      <c r="CL88" s="329"/>
      <c r="CM88" s="329"/>
      <c r="CN88" s="329"/>
      <c r="CO88" s="329"/>
      <c r="CP88" s="329"/>
      <c r="CQ88" s="329"/>
      <c r="CR88" s="329"/>
      <c r="CS88" s="329"/>
      <c r="CT88" s="329"/>
      <c r="CU88" s="329"/>
      <c r="CV88" s="329"/>
      <c r="CW88" s="329"/>
      <c r="CX88" s="330"/>
      <c r="CY88" s="436"/>
      <c r="CZ88" s="582"/>
      <c r="DA88" s="582"/>
      <c r="DB88" s="340"/>
      <c r="DC88" s="340"/>
      <c r="DD88" s="340"/>
      <c r="DE88" s="340"/>
      <c r="DF88" s="340"/>
      <c r="DG88" s="340"/>
      <c r="DH88" s="340"/>
      <c r="DI88" s="340"/>
      <c r="DJ88" s="340"/>
      <c r="DK88" s="341"/>
    </row>
    <row r="89" spans="1:115" ht="6.75" customHeight="1">
      <c r="A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366"/>
      <c r="AA89" s="367"/>
      <c r="AB89" s="367"/>
      <c r="AC89" s="367"/>
      <c r="AD89" s="367"/>
      <c r="AE89" s="367"/>
      <c r="AF89" s="367"/>
      <c r="AG89" s="367"/>
      <c r="AH89" s="367"/>
      <c r="AI89" s="371"/>
      <c r="AJ89" s="371"/>
      <c r="AK89" s="371"/>
      <c r="AL89" s="371"/>
      <c r="AM89" s="371"/>
      <c r="AN89" s="372"/>
      <c r="AO89" s="231"/>
      <c r="AP89" s="232"/>
      <c r="AQ89" s="232"/>
      <c r="AR89" s="232"/>
      <c r="AS89" s="232"/>
      <c r="AT89" s="232"/>
      <c r="AU89" s="232"/>
      <c r="AV89" s="232"/>
      <c r="AW89" s="232"/>
      <c r="AX89" s="232"/>
      <c r="AY89" s="245"/>
      <c r="AZ89" s="241"/>
      <c r="BA89" s="241"/>
      <c r="BB89" s="241"/>
      <c r="BC89" s="241"/>
      <c r="BD89" s="241"/>
      <c r="BE89" s="241"/>
      <c r="BF89" s="241"/>
      <c r="BG89" s="241"/>
      <c r="BH89" s="241"/>
      <c r="BI89" s="241"/>
      <c r="BJ89" s="323"/>
      <c r="BK89" s="202"/>
      <c r="BL89" s="203"/>
      <c r="BM89" s="203"/>
      <c r="BN89" s="203"/>
      <c r="BO89" s="203"/>
      <c r="BP89" s="203"/>
      <c r="BQ89" s="203"/>
      <c r="BR89" s="203"/>
      <c r="BS89" s="203"/>
      <c r="BT89" s="203"/>
      <c r="BU89" s="203"/>
      <c r="BV89" s="203"/>
      <c r="BW89" s="203"/>
      <c r="BX89" s="203"/>
      <c r="BY89" s="203"/>
      <c r="BZ89" s="203"/>
      <c r="CA89" s="204"/>
      <c r="CB89" s="276"/>
      <c r="CC89" s="277"/>
      <c r="CD89" s="277"/>
      <c r="CE89" s="277"/>
      <c r="CF89" s="277"/>
      <c r="CG89" s="277"/>
      <c r="CH89" s="277"/>
      <c r="CI89" s="192"/>
      <c r="CJ89" s="192"/>
      <c r="CK89" s="195"/>
      <c r="CL89" s="149"/>
      <c r="CM89" s="149"/>
      <c r="CN89" s="149"/>
      <c r="CO89" s="149"/>
      <c r="CP89" s="149"/>
      <c r="CQ89" s="149"/>
      <c r="CR89" s="149"/>
      <c r="CS89" s="149"/>
      <c r="CT89" s="149"/>
      <c r="CU89" s="149"/>
      <c r="CV89" s="149"/>
      <c r="CW89" s="149"/>
      <c r="CX89" s="150"/>
      <c r="CY89" s="151"/>
      <c r="CZ89" s="152"/>
      <c r="DA89" s="152"/>
      <c r="DB89" s="197"/>
      <c r="DC89" s="197"/>
      <c r="DD89" s="197"/>
      <c r="DE89" s="197"/>
      <c r="DF89" s="197"/>
      <c r="DG89" s="197"/>
      <c r="DH89" s="197"/>
      <c r="DI89" s="197"/>
      <c r="DJ89" s="197"/>
      <c r="DK89" s="198"/>
    </row>
    <row r="90" spans="1:115" ht="6.75" customHeight="1">
      <c r="A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368"/>
      <c r="AA90" s="243"/>
      <c r="AB90" s="243"/>
      <c r="AC90" s="243"/>
      <c r="AD90" s="243"/>
      <c r="AE90" s="243"/>
      <c r="AF90" s="243"/>
      <c r="AG90" s="243"/>
      <c r="AH90" s="243"/>
      <c r="AI90" s="373"/>
      <c r="AJ90" s="373"/>
      <c r="AK90" s="373"/>
      <c r="AL90" s="373"/>
      <c r="AM90" s="373"/>
      <c r="AN90" s="374"/>
      <c r="AO90" s="233"/>
      <c r="AP90" s="234"/>
      <c r="AQ90" s="234"/>
      <c r="AR90" s="234"/>
      <c r="AS90" s="234"/>
      <c r="AT90" s="234"/>
      <c r="AU90" s="234"/>
      <c r="AV90" s="234"/>
      <c r="AW90" s="234"/>
      <c r="AX90" s="234"/>
      <c r="AY90" s="245"/>
      <c r="AZ90" s="241"/>
      <c r="BA90" s="241"/>
      <c r="BB90" s="241"/>
      <c r="BC90" s="241"/>
      <c r="BD90" s="241"/>
      <c r="BE90" s="241"/>
      <c r="BF90" s="241"/>
      <c r="BG90" s="241"/>
      <c r="BH90" s="241"/>
      <c r="BI90" s="241"/>
      <c r="BJ90" s="323"/>
      <c r="BK90" s="202"/>
      <c r="BL90" s="203"/>
      <c r="BM90" s="203"/>
      <c r="BN90" s="203"/>
      <c r="BO90" s="203"/>
      <c r="BP90" s="203"/>
      <c r="BQ90" s="203"/>
      <c r="BR90" s="203"/>
      <c r="BS90" s="203"/>
      <c r="BT90" s="203"/>
      <c r="BU90" s="203"/>
      <c r="BV90" s="203"/>
      <c r="BW90" s="203"/>
      <c r="BX90" s="203"/>
      <c r="BY90" s="203"/>
      <c r="BZ90" s="203"/>
      <c r="CA90" s="204"/>
      <c r="CB90" s="278"/>
      <c r="CC90" s="279"/>
      <c r="CD90" s="279"/>
      <c r="CE90" s="279"/>
      <c r="CF90" s="279"/>
      <c r="CG90" s="279"/>
      <c r="CH90" s="279"/>
      <c r="CI90" s="193"/>
      <c r="CJ90" s="193"/>
      <c r="CK90" s="196"/>
      <c r="CL90" s="149"/>
      <c r="CM90" s="149"/>
      <c r="CN90" s="149"/>
      <c r="CO90" s="149"/>
      <c r="CP90" s="149"/>
      <c r="CQ90" s="149"/>
      <c r="CR90" s="149"/>
      <c r="CS90" s="149"/>
      <c r="CT90" s="149"/>
      <c r="CU90" s="149"/>
      <c r="CV90" s="149"/>
      <c r="CW90" s="149"/>
      <c r="CX90" s="150"/>
      <c r="CY90" s="151"/>
      <c r="CZ90" s="152"/>
      <c r="DA90" s="152"/>
      <c r="DB90" s="197"/>
      <c r="DC90" s="197"/>
      <c r="DD90" s="197"/>
      <c r="DE90" s="197"/>
      <c r="DF90" s="197"/>
      <c r="DG90" s="197"/>
      <c r="DH90" s="197"/>
      <c r="DI90" s="197"/>
      <c r="DJ90" s="197"/>
      <c r="DK90" s="198"/>
    </row>
    <row r="91" spans="1:115" ht="6.75" customHeight="1">
      <c r="A91" s="80"/>
      <c r="O91" s="80"/>
      <c r="P91" s="80"/>
      <c r="Q91" s="80"/>
      <c r="U91" s="80"/>
      <c r="V91" s="80"/>
      <c r="W91" s="80"/>
      <c r="X91" s="80"/>
      <c r="Y91" s="80"/>
      <c r="Z91" s="375" t="s">
        <v>107</v>
      </c>
      <c r="AA91" s="375"/>
      <c r="AB91" s="375"/>
      <c r="AC91" s="375"/>
      <c r="AD91" s="375"/>
      <c r="AE91" s="375"/>
      <c r="AF91" s="375"/>
      <c r="AG91" s="375"/>
      <c r="AH91" s="376"/>
      <c r="AI91" s="377">
        <f>IF($EG$9=3,IF($DL$21="","",$DL$21),IF($AE$27="","",$AE$27))</f>
        <v>10</v>
      </c>
      <c r="AJ91" s="377"/>
      <c r="AK91" s="377"/>
      <c r="AL91" s="377"/>
      <c r="AM91" s="377"/>
      <c r="AN91" s="378"/>
      <c r="AO91" s="229" t="str">
        <f>IF($EG$9=3,IF($DQ$21="","",$DQ$21),IF($AJ$27="","",$AJ$27))</f>
        <v>0</v>
      </c>
      <c r="AP91" s="230"/>
      <c r="AQ91" s="230"/>
      <c r="AR91" s="230"/>
      <c r="AS91" s="230"/>
      <c r="AT91" s="230"/>
      <c r="AU91" s="230"/>
      <c r="AV91" s="230"/>
      <c r="AW91" s="230"/>
      <c r="AX91" s="230"/>
      <c r="AY91" s="245"/>
      <c r="AZ91" s="342" t="s">
        <v>67</v>
      </c>
      <c r="BA91" s="342"/>
      <c r="BB91" s="342"/>
      <c r="BC91" s="342"/>
      <c r="BD91" s="342"/>
      <c r="BE91" s="342"/>
      <c r="BF91" s="384">
        <f>IF($EG$9&lt;&gt;3,IF($AE$23="","",$AE$23),"")</f>
        <v>90</v>
      </c>
      <c r="BG91" s="384"/>
      <c r="BH91" s="384"/>
      <c r="BI91" s="384"/>
      <c r="BJ91" s="385"/>
      <c r="BK91" s="202" t="str">
        <f>IF($EG$9=3,"",IF($EG$9=2,$AJ$23,IF($EG$9=5,"",IF(AJ23="","",$AJ$23))))</f>
        <v>0</v>
      </c>
      <c r="BL91" s="203"/>
      <c r="BM91" s="203"/>
      <c r="BN91" s="203"/>
      <c r="BO91" s="203"/>
      <c r="BP91" s="203"/>
      <c r="BQ91" s="203"/>
      <c r="BR91" s="203"/>
      <c r="BS91" s="203"/>
      <c r="BT91" s="203"/>
      <c r="BU91" s="203"/>
      <c r="BV91" s="203"/>
      <c r="BW91" s="203"/>
      <c r="BX91" s="203"/>
      <c r="BY91" s="203"/>
      <c r="BZ91" s="203"/>
      <c r="CA91" s="204"/>
      <c r="CB91" s="274"/>
      <c r="CC91" s="275"/>
      <c r="CD91" s="275"/>
      <c r="CE91" s="275"/>
      <c r="CF91" s="275"/>
      <c r="CG91" s="275"/>
      <c r="CH91" s="275"/>
      <c r="CI91" s="191" t="s">
        <v>54</v>
      </c>
      <c r="CJ91" s="191"/>
      <c r="CK91" s="194"/>
      <c r="CL91" s="149"/>
      <c r="CM91" s="149"/>
      <c r="CN91" s="149"/>
      <c r="CO91" s="149"/>
      <c r="CP91" s="149"/>
      <c r="CQ91" s="149"/>
      <c r="CR91" s="149"/>
      <c r="CS91" s="149"/>
      <c r="CT91" s="149"/>
      <c r="CU91" s="149"/>
      <c r="CV91" s="149"/>
      <c r="CW91" s="149"/>
      <c r="CX91" s="150"/>
      <c r="CY91" s="151"/>
      <c r="CZ91" s="152"/>
      <c r="DA91" s="152"/>
      <c r="DB91" s="197"/>
      <c r="DC91" s="197"/>
      <c r="DD91" s="197"/>
      <c r="DE91" s="197"/>
      <c r="DF91" s="197"/>
      <c r="DG91" s="197"/>
      <c r="DH91" s="197"/>
      <c r="DI91" s="197"/>
      <c r="DJ91" s="197"/>
      <c r="DK91" s="198"/>
    </row>
    <row r="92" spans="1:115" ht="6.75" customHeight="1">
      <c r="A92" s="80"/>
      <c r="O92" s="80"/>
      <c r="P92" s="80"/>
      <c r="Q92" s="80"/>
      <c r="U92" s="80"/>
      <c r="V92" s="80"/>
      <c r="W92" s="80"/>
      <c r="X92" s="80"/>
      <c r="Y92" s="80"/>
      <c r="Z92" s="375"/>
      <c r="AA92" s="375"/>
      <c r="AB92" s="375"/>
      <c r="AC92" s="375"/>
      <c r="AD92" s="375"/>
      <c r="AE92" s="375"/>
      <c r="AF92" s="375"/>
      <c r="AG92" s="375"/>
      <c r="AH92" s="376"/>
      <c r="AI92" s="315"/>
      <c r="AJ92" s="315"/>
      <c r="AK92" s="315"/>
      <c r="AL92" s="315"/>
      <c r="AM92" s="315"/>
      <c r="AN92" s="316"/>
      <c r="AO92" s="231"/>
      <c r="AP92" s="232"/>
      <c r="AQ92" s="232"/>
      <c r="AR92" s="232"/>
      <c r="AS92" s="232"/>
      <c r="AT92" s="232"/>
      <c r="AU92" s="232"/>
      <c r="AV92" s="232"/>
      <c r="AW92" s="232"/>
      <c r="AX92" s="232"/>
      <c r="AY92" s="245"/>
      <c r="AZ92" s="343"/>
      <c r="BA92" s="343"/>
      <c r="BB92" s="343"/>
      <c r="BC92" s="343"/>
      <c r="BD92" s="343"/>
      <c r="BE92" s="343"/>
      <c r="BF92" s="386"/>
      <c r="BG92" s="386"/>
      <c r="BH92" s="386"/>
      <c r="BI92" s="386"/>
      <c r="BJ92" s="387"/>
      <c r="BK92" s="202"/>
      <c r="BL92" s="203"/>
      <c r="BM92" s="203"/>
      <c r="BN92" s="203"/>
      <c r="BO92" s="203"/>
      <c r="BP92" s="203"/>
      <c r="BQ92" s="203"/>
      <c r="BR92" s="203"/>
      <c r="BS92" s="203"/>
      <c r="BT92" s="203"/>
      <c r="BU92" s="203"/>
      <c r="BV92" s="203"/>
      <c r="BW92" s="203"/>
      <c r="BX92" s="203"/>
      <c r="BY92" s="203"/>
      <c r="BZ92" s="203"/>
      <c r="CA92" s="204"/>
      <c r="CB92" s="276"/>
      <c r="CC92" s="277"/>
      <c r="CD92" s="277"/>
      <c r="CE92" s="277"/>
      <c r="CF92" s="277"/>
      <c r="CG92" s="277"/>
      <c r="CH92" s="277"/>
      <c r="CI92" s="192"/>
      <c r="CJ92" s="192"/>
      <c r="CK92" s="195"/>
      <c r="CL92" s="149"/>
      <c r="CM92" s="149"/>
      <c r="CN92" s="149"/>
      <c r="CO92" s="149"/>
      <c r="CP92" s="149"/>
      <c r="CQ92" s="149"/>
      <c r="CR92" s="149"/>
      <c r="CS92" s="149"/>
      <c r="CT92" s="149"/>
      <c r="CU92" s="149"/>
      <c r="CV92" s="149"/>
      <c r="CW92" s="149"/>
      <c r="CX92" s="150"/>
      <c r="CY92" s="151"/>
      <c r="CZ92" s="152"/>
      <c r="DA92" s="152"/>
      <c r="DB92" s="197"/>
      <c r="DC92" s="197"/>
      <c r="DD92" s="197"/>
      <c r="DE92" s="197"/>
      <c r="DF92" s="197"/>
      <c r="DG92" s="197"/>
      <c r="DH92" s="197"/>
      <c r="DI92" s="197"/>
      <c r="DJ92" s="197"/>
      <c r="DK92" s="198"/>
    </row>
    <row r="93" spans="1:115" ht="6.75" customHeight="1">
      <c r="A93" s="80"/>
      <c r="O93" s="80"/>
      <c r="P93" s="80"/>
      <c r="Q93" s="80"/>
      <c r="U93" s="80"/>
      <c r="V93" s="80"/>
      <c r="W93" s="80"/>
      <c r="X93" s="80"/>
      <c r="Y93" s="80"/>
      <c r="Z93" s="375"/>
      <c r="AA93" s="375"/>
      <c r="AB93" s="375"/>
      <c r="AC93" s="375"/>
      <c r="AD93" s="375"/>
      <c r="AE93" s="375"/>
      <c r="AF93" s="375"/>
      <c r="AG93" s="375"/>
      <c r="AH93" s="376"/>
      <c r="AI93" s="379"/>
      <c r="AJ93" s="379"/>
      <c r="AK93" s="379"/>
      <c r="AL93" s="379"/>
      <c r="AM93" s="379"/>
      <c r="AN93" s="380"/>
      <c r="AO93" s="233"/>
      <c r="AP93" s="234"/>
      <c r="AQ93" s="234"/>
      <c r="AR93" s="234"/>
      <c r="AS93" s="234"/>
      <c r="AT93" s="234"/>
      <c r="AU93" s="234"/>
      <c r="AV93" s="234"/>
      <c r="AW93" s="234"/>
      <c r="AX93" s="234"/>
      <c r="AY93" s="245"/>
      <c r="AZ93" s="344"/>
      <c r="BA93" s="344"/>
      <c r="BB93" s="344"/>
      <c r="BC93" s="344"/>
      <c r="BD93" s="344"/>
      <c r="BE93" s="344"/>
      <c r="BF93" s="388"/>
      <c r="BG93" s="388"/>
      <c r="BH93" s="388"/>
      <c r="BI93" s="388"/>
      <c r="BJ93" s="389"/>
      <c r="BK93" s="202"/>
      <c r="BL93" s="203"/>
      <c r="BM93" s="203"/>
      <c r="BN93" s="203"/>
      <c r="BO93" s="203"/>
      <c r="BP93" s="203"/>
      <c r="BQ93" s="203"/>
      <c r="BR93" s="203"/>
      <c r="BS93" s="203"/>
      <c r="BT93" s="203"/>
      <c r="BU93" s="203"/>
      <c r="BV93" s="203"/>
      <c r="BW93" s="203"/>
      <c r="BX93" s="203"/>
      <c r="BY93" s="203"/>
      <c r="BZ93" s="203"/>
      <c r="CA93" s="204"/>
      <c r="CB93" s="278"/>
      <c r="CC93" s="279"/>
      <c r="CD93" s="279"/>
      <c r="CE93" s="279"/>
      <c r="CF93" s="279"/>
      <c r="CG93" s="279"/>
      <c r="CH93" s="279"/>
      <c r="CI93" s="193"/>
      <c r="CJ93" s="193"/>
      <c r="CK93" s="196"/>
      <c r="CL93" s="149"/>
      <c r="CM93" s="149"/>
      <c r="CN93" s="149"/>
      <c r="CO93" s="149"/>
      <c r="CP93" s="149"/>
      <c r="CQ93" s="149"/>
      <c r="CR93" s="149"/>
      <c r="CS93" s="149"/>
      <c r="CT93" s="149"/>
      <c r="CU93" s="149"/>
      <c r="CV93" s="149"/>
      <c r="CW93" s="149"/>
      <c r="CX93" s="150"/>
      <c r="CY93" s="151"/>
      <c r="CZ93" s="152"/>
      <c r="DA93" s="152"/>
      <c r="DB93" s="197"/>
      <c r="DC93" s="197"/>
      <c r="DD93" s="197"/>
      <c r="DE93" s="197"/>
      <c r="DF93" s="197"/>
      <c r="DG93" s="197"/>
      <c r="DH93" s="197"/>
      <c r="DI93" s="197"/>
      <c r="DJ93" s="197"/>
      <c r="DK93" s="198"/>
    </row>
    <row r="94" spans="1:115" ht="6.75" customHeight="1">
      <c r="A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364" t="s">
        <v>108</v>
      </c>
      <c r="AA94" s="365"/>
      <c r="AB94" s="365"/>
      <c r="AC94" s="365"/>
      <c r="AD94" s="365"/>
      <c r="AE94" s="365"/>
      <c r="AF94" s="365"/>
      <c r="AG94" s="365"/>
      <c r="AH94" s="365"/>
      <c r="AI94" s="369" t="s">
        <v>113</v>
      </c>
      <c r="AJ94" s="369"/>
      <c r="AK94" s="369"/>
      <c r="AL94" s="369"/>
      <c r="AM94" s="369"/>
      <c r="AN94" s="370"/>
      <c r="AO94" s="229" t="str">
        <f>IF($EG$9=3,IF($DQ$22="","",$DQ$22),IF($AJ$28="","",$AJ$28))</f>
        <v/>
      </c>
      <c r="AP94" s="230"/>
      <c r="AQ94" s="230"/>
      <c r="AR94" s="230"/>
      <c r="AS94" s="230"/>
      <c r="AT94" s="230"/>
      <c r="AU94" s="230"/>
      <c r="AV94" s="230"/>
      <c r="AW94" s="230"/>
      <c r="AX94" s="230"/>
      <c r="AY94" s="245"/>
      <c r="AZ94" s="241" t="s">
        <v>138</v>
      </c>
      <c r="BA94" s="241"/>
      <c r="BB94" s="241"/>
      <c r="BC94" s="241"/>
      <c r="BD94" s="241"/>
      <c r="BE94" s="241"/>
      <c r="BF94" s="241"/>
      <c r="BG94" s="241"/>
      <c r="BH94" s="241"/>
      <c r="BI94" s="241"/>
      <c r="BJ94" s="323"/>
      <c r="BK94" s="202">
        <f>IF($EG$9&lt;3,IF($AJ$24="",0,$AJ$24),"")</f>
        <v>0</v>
      </c>
      <c r="BL94" s="203"/>
      <c r="BM94" s="203"/>
      <c r="BN94" s="203"/>
      <c r="BO94" s="203"/>
      <c r="BP94" s="203"/>
      <c r="BQ94" s="203"/>
      <c r="BR94" s="203"/>
      <c r="BS94" s="203"/>
      <c r="BT94" s="203"/>
      <c r="BU94" s="203"/>
      <c r="BV94" s="203"/>
      <c r="BW94" s="203"/>
      <c r="BX94" s="203"/>
      <c r="BY94" s="203"/>
      <c r="BZ94" s="203"/>
      <c r="CA94" s="204"/>
      <c r="CB94" s="274"/>
      <c r="CC94" s="275"/>
      <c r="CD94" s="275"/>
      <c r="CE94" s="275"/>
      <c r="CF94" s="275"/>
      <c r="CG94" s="275"/>
      <c r="CH94" s="275"/>
      <c r="CI94" s="191" t="s">
        <v>54</v>
      </c>
      <c r="CJ94" s="191"/>
      <c r="CK94" s="194"/>
      <c r="CL94" s="149"/>
      <c r="CM94" s="149"/>
      <c r="CN94" s="149"/>
      <c r="CO94" s="149"/>
      <c r="CP94" s="149"/>
      <c r="CQ94" s="149"/>
      <c r="CR94" s="149"/>
      <c r="CS94" s="149"/>
      <c r="CT94" s="149"/>
      <c r="CU94" s="149"/>
      <c r="CV94" s="149"/>
      <c r="CW94" s="149"/>
      <c r="CX94" s="150"/>
      <c r="CY94" s="151"/>
      <c r="CZ94" s="152"/>
      <c r="DA94" s="152"/>
      <c r="DB94" s="197"/>
      <c r="DC94" s="197"/>
      <c r="DD94" s="197"/>
      <c r="DE94" s="197"/>
      <c r="DF94" s="197"/>
      <c r="DG94" s="197"/>
      <c r="DH94" s="197"/>
      <c r="DI94" s="197"/>
      <c r="DJ94" s="197"/>
      <c r="DK94" s="198"/>
    </row>
    <row r="95" spans="1:115" ht="6.75" customHeight="1">
      <c r="A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366"/>
      <c r="AA95" s="367"/>
      <c r="AB95" s="367"/>
      <c r="AC95" s="367"/>
      <c r="AD95" s="367"/>
      <c r="AE95" s="367"/>
      <c r="AF95" s="367"/>
      <c r="AG95" s="367"/>
      <c r="AH95" s="367"/>
      <c r="AI95" s="371"/>
      <c r="AJ95" s="371"/>
      <c r="AK95" s="371"/>
      <c r="AL95" s="371"/>
      <c r="AM95" s="371"/>
      <c r="AN95" s="372"/>
      <c r="AO95" s="231"/>
      <c r="AP95" s="232"/>
      <c r="AQ95" s="232"/>
      <c r="AR95" s="232"/>
      <c r="AS95" s="232"/>
      <c r="AT95" s="232"/>
      <c r="AU95" s="232"/>
      <c r="AV95" s="232"/>
      <c r="AW95" s="232"/>
      <c r="AX95" s="232"/>
      <c r="AY95" s="245"/>
      <c r="AZ95" s="241"/>
      <c r="BA95" s="241"/>
      <c r="BB95" s="241"/>
      <c r="BC95" s="241"/>
      <c r="BD95" s="241"/>
      <c r="BE95" s="241"/>
      <c r="BF95" s="241"/>
      <c r="BG95" s="241"/>
      <c r="BH95" s="241"/>
      <c r="BI95" s="241"/>
      <c r="BJ95" s="323"/>
      <c r="BK95" s="202"/>
      <c r="BL95" s="203"/>
      <c r="BM95" s="203"/>
      <c r="BN95" s="203"/>
      <c r="BO95" s="203"/>
      <c r="BP95" s="203"/>
      <c r="BQ95" s="203"/>
      <c r="BR95" s="203"/>
      <c r="BS95" s="203"/>
      <c r="BT95" s="203"/>
      <c r="BU95" s="203"/>
      <c r="BV95" s="203"/>
      <c r="BW95" s="203"/>
      <c r="BX95" s="203"/>
      <c r="BY95" s="203"/>
      <c r="BZ95" s="203"/>
      <c r="CA95" s="204"/>
      <c r="CB95" s="276"/>
      <c r="CC95" s="277"/>
      <c r="CD95" s="277"/>
      <c r="CE95" s="277"/>
      <c r="CF95" s="277"/>
      <c r="CG95" s="277"/>
      <c r="CH95" s="277"/>
      <c r="CI95" s="192"/>
      <c r="CJ95" s="192"/>
      <c r="CK95" s="195"/>
      <c r="CL95" s="149"/>
      <c r="CM95" s="149"/>
      <c r="CN95" s="149"/>
      <c r="CO95" s="149"/>
      <c r="CP95" s="149"/>
      <c r="CQ95" s="149"/>
      <c r="CR95" s="149"/>
      <c r="CS95" s="149"/>
      <c r="CT95" s="149"/>
      <c r="CU95" s="149"/>
      <c r="CV95" s="149"/>
      <c r="CW95" s="149"/>
      <c r="CX95" s="150"/>
      <c r="CY95" s="151"/>
      <c r="CZ95" s="152"/>
      <c r="DA95" s="152"/>
      <c r="DB95" s="197"/>
      <c r="DC95" s="197"/>
      <c r="DD95" s="197"/>
      <c r="DE95" s="197"/>
      <c r="DF95" s="197"/>
      <c r="DG95" s="197"/>
      <c r="DH95" s="197"/>
      <c r="DI95" s="197"/>
      <c r="DJ95" s="197"/>
      <c r="DK95" s="198"/>
    </row>
    <row r="96" spans="1:115" ht="6.75" customHeight="1" thickBot="1">
      <c r="A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368"/>
      <c r="AA96" s="243"/>
      <c r="AB96" s="243"/>
      <c r="AC96" s="243"/>
      <c r="AD96" s="243"/>
      <c r="AE96" s="243"/>
      <c r="AF96" s="243"/>
      <c r="AG96" s="243"/>
      <c r="AH96" s="243"/>
      <c r="AI96" s="373"/>
      <c r="AJ96" s="373"/>
      <c r="AK96" s="373"/>
      <c r="AL96" s="373"/>
      <c r="AM96" s="373"/>
      <c r="AN96" s="374"/>
      <c r="AO96" s="233"/>
      <c r="AP96" s="234"/>
      <c r="AQ96" s="234"/>
      <c r="AR96" s="234"/>
      <c r="AS96" s="234"/>
      <c r="AT96" s="234"/>
      <c r="AU96" s="234"/>
      <c r="AV96" s="234"/>
      <c r="AW96" s="234"/>
      <c r="AX96" s="234"/>
      <c r="AY96" s="345"/>
      <c r="AZ96" s="242"/>
      <c r="BA96" s="242"/>
      <c r="BB96" s="242"/>
      <c r="BC96" s="242"/>
      <c r="BD96" s="242"/>
      <c r="BE96" s="242"/>
      <c r="BF96" s="242"/>
      <c r="BG96" s="242"/>
      <c r="BH96" s="242"/>
      <c r="BI96" s="242"/>
      <c r="BJ96" s="324"/>
      <c r="BK96" s="268"/>
      <c r="BL96" s="269"/>
      <c r="BM96" s="269"/>
      <c r="BN96" s="269"/>
      <c r="BO96" s="269"/>
      <c r="BP96" s="269"/>
      <c r="BQ96" s="269"/>
      <c r="BR96" s="269"/>
      <c r="BS96" s="269"/>
      <c r="BT96" s="269"/>
      <c r="BU96" s="269"/>
      <c r="BV96" s="269"/>
      <c r="BW96" s="269"/>
      <c r="BX96" s="269"/>
      <c r="BY96" s="269"/>
      <c r="BZ96" s="269"/>
      <c r="CA96" s="270"/>
      <c r="CB96" s="346"/>
      <c r="CC96" s="347"/>
      <c r="CD96" s="347"/>
      <c r="CE96" s="347"/>
      <c r="CF96" s="347"/>
      <c r="CG96" s="347"/>
      <c r="CH96" s="347"/>
      <c r="CI96" s="205"/>
      <c r="CJ96" s="205"/>
      <c r="CK96" s="206"/>
      <c r="CL96" s="327"/>
      <c r="CM96" s="327"/>
      <c r="CN96" s="327"/>
      <c r="CO96" s="327"/>
      <c r="CP96" s="327"/>
      <c r="CQ96" s="327"/>
      <c r="CR96" s="327"/>
      <c r="CS96" s="327"/>
      <c r="CT96" s="327"/>
      <c r="CU96" s="327"/>
      <c r="CV96" s="327"/>
      <c r="CW96" s="327"/>
      <c r="CX96" s="328"/>
      <c r="CY96" s="325"/>
      <c r="CZ96" s="326"/>
      <c r="DA96" s="326"/>
      <c r="DB96" s="321"/>
      <c r="DC96" s="321"/>
      <c r="DD96" s="321"/>
      <c r="DE96" s="321"/>
      <c r="DF96" s="321"/>
      <c r="DG96" s="321"/>
      <c r="DH96" s="321"/>
      <c r="DI96" s="321"/>
      <c r="DJ96" s="321"/>
      <c r="DK96" s="322"/>
    </row>
    <row r="97" spans="1:137" ht="6.75" customHeight="1">
      <c r="A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89"/>
      <c r="AR97" s="89"/>
      <c r="AS97" s="89"/>
      <c r="AT97" s="89"/>
      <c r="AU97" s="89"/>
      <c r="AV97" s="89"/>
      <c r="AW97" s="89"/>
      <c r="AX97" s="89"/>
      <c r="EG97" s="3"/>
    </row>
    <row r="98" spans="1:137" ht="6.75" customHeight="1">
      <c r="A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  <c r="AO98" s="99"/>
      <c r="AP98" s="99"/>
      <c r="AQ98" s="90"/>
      <c r="AR98" s="90"/>
      <c r="AS98" s="90"/>
      <c r="AT98" s="90"/>
      <c r="AU98" s="90"/>
      <c r="AV98" s="90"/>
      <c r="AW98" s="90"/>
      <c r="AX98" s="90"/>
      <c r="EG98" s="3"/>
    </row>
    <row r="99" spans="1:137" ht="6.75" customHeight="1">
      <c r="A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  <c r="AN99" s="99"/>
      <c r="AO99" s="99"/>
      <c r="AP99" s="99"/>
      <c r="AQ99" s="90"/>
      <c r="AR99" s="90"/>
      <c r="AS99" s="90"/>
      <c r="AT99" s="90"/>
      <c r="AU99" s="90"/>
      <c r="AV99" s="90"/>
      <c r="AW99" s="90"/>
      <c r="AX99" s="90"/>
      <c r="EG99" s="3"/>
    </row>
    <row r="100" spans="1:137" s="82" customFormat="1" ht="8.25" customHeight="1">
      <c r="A100" s="81" t="s">
        <v>94</v>
      </c>
    </row>
    <row r="101" spans="1:137" s="83" customFormat="1" ht="8.25" customHeight="1">
      <c r="A101" s="559" t="s">
        <v>140</v>
      </c>
      <c r="B101" s="560"/>
      <c r="C101" s="560"/>
      <c r="D101" s="560"/>
      <c r="E101" s="560"/>
      <c r="F101" s="560"/>
      <c r="G101" s="560"/>
      <c r="H101" s="560"/>
      <c r="I101" s="560"/>
      <c r="J101" s="560"/>
      <c r="K101" s="560"/>
      <c r="L101" s="560"/>
      <c r="M101" s="560"/>
      <c r="N101" s="560"/>
      <c r="O101" s="560"/>
      <c r="P101" s="560"/>
      <c r="Q101" s="560"/>
      <c r="R101" s="560"/>
      <c r="S101" s="560"/>
      <c r="T101" s="560"/>
      <c r="U101" s="560"/>
      <c r="V101" s="560"/>
      <c r="W101" s="560"/>
      <c r="X101" s="560"/>
      <c r="Y101" s="560"/>
      <c r="Z101" s="560"/>
      <c r="AA101" s="560"/>
      <c r="AB101" s="560"/>
      <c r="AC101" s="560"/>
      <c r="AD101" s="560"/>
      <c r="AE101" s="560"/>
      <c r="AF101" s="560"/>
      <c r="AG101" s="560"/>
      <c r="AH101" s="560"/>
      <c r="AI101" s="560"/>
      <c r="AJ101" s="560"/>
      <c r="AK101" s="560"/>
      <c r="AL101" s="560"/>
      <c r="AM101" s="560"/>
      <c r="AN101" s="560"/>
      <c r="AO101" s="560"/>
      <c r="AP101" s="560"/>
      <c r="AQ101" s="560"/>
      <c r="AR101" s="560"/>
      <c r="AS101" s="560"/>
      <c r="AT101" s="560"/>
      <c r="AU101" s="560"/>
      <c r="AV101" s="560"/>
      <c r="AW101" s="560"/>
      <c r="AX101" s="560"/>
      <c r="AY101" s="560"/>
      <c r="AZ101" s="560"/>
      <c r="BA101" s="560"/>
      <c r="BB101" s="560"/>
      <c r="BC101" s="560"/>
      <c r="BD101" s="560"/>
      <c r="BE101" s="560"/>
      <c r="BF101" s="560"/>
      <c r="BG101" s="560"/>
      <c r="BH101" s="560"/>
      <c r="BI101" s="560"/>
      <c r="BJ101" s="560"/>
      <c r="BK101" s="560"/>
      <c r="BL101" s="560"/>
      <c r="BM101" s="560"/>
      <c r="BN101" s="560"/>
      <c r="BO101" s="560"/>
      <c r="BP101" s="560"/>
      <c r="BQ101" s="560"/>
      <c r="BR101" s="560"/>
      <c r="BS101" s="560"/>
      <c r="BT101" s="560"/>
      <c r="BU101" s="560"/>
      <c r="BV101" s="560"/>
      <c r="BW101" s="560"/>
      <c r="BX101" s="560"/>
      <c r="BY101" s="560"/>
      <c r="BZ101" s="560"/>
      <c r="CA101" s="560"/>
      <c r="CB101" s="560"/>
      <c r="CC101" s="560"/>
      <c r="CD101" s="560"/>
      <c r="CE101" s="560"/>
      <c r="CF101" s="560"/>
      <c r="CG101" s="560"/>
      <c r="CH101" s="560"/>
      <c r="CI101" s="560"/>
      <c r="CJ101" s="560"/>
      <c r="CK101" s="560"/>
      <c r="CL101" s="560"/>
      <c r="CM101" s="560"/>
      <c r="CN101" s="560"/>
      <c r="CO101" s="560"/>
      <c r="CP101" s="560"/>
      <c r="CQ101" s="560"/>
      <c r="CR101" s="560"/>
      <c r="CS101" s="560"/>
      <c r="CT101" s="560"/>
      <c r="CU101" s="560"/>
      <c r="CV101" s="560"/>
      <c r="CW101" s="560"/>
      <c r="CX101" s="560"/>
      <c r="CY101" s="560"/>
      <c r="CZ101" s="560"/>
      <c r="DA101" s="560"/>
      <c r="DB101" s="560"/>
      <c r="DC101" s="560"/>
      <c r="DD101" s="560"/>
      <c r="DE101" s="560"/>
      <c r="DF101" s="560"/>
      <c r="DG101" s="560"/>
      <c r="DH101" s="560"/>
      <c r="DI101" s="560"/>
      <c r="DJ101" s="560"/>
      <c r="DK101" s="560"/>
    </row>
    <row r="102" spans="1:137" s="83" customFormat="1" ht="8.25" customHeight="1">
      <c r="A102" s="560" t="s">
        <v>206</v>
      </c>
      <c r="B102" s="560"/>
      <c r="C102" s="560"/>
      <c r="D102" s="560"/>
      <c r="E102" s="560"/>
      <c r="F102" s="560"/>
      <c r="G102" s="560"/>
      <c r="H102" s="560"/>
      <c r="I102" s="560"/>
      <c r="J102" s="560"/>
      <c r="K102" s="560"/>
      <c r="L102" s="560"/>
      <c r="M102" s="560"/>
      <c r="N102" s="560"/>
      <c r="O102" s="560"/>
      <c r="P102" s="560"/>
      <c r="Q102" s="560"/>
      <c r="R102" s="560"/>
      <c r="S102" s="560"/>
      <c r="T102" s="560"/>
      <c r="U102" s="560"/>
      <c r="V102" s="560"/>
      <c r="W102" s="560"/>
      <c r="X102" s="560"/>
      <c r="Y102" s="560"/>
      <c r="Z102" s="560"/>
      <c r="AA102" s="560"/>
      <c r="AB102" s="560"/>
      <c r="AC102" s="560"/>
      <c r="AD102" s="560"/>
      <c r="AE102" s="560"/>
      <c r="AF102" s="560"/>
      <c r="AG102" s="560"/>
      <c r="AH102" s="560"/>
      <c r="AI102" s="560"/>
      <c r="AJ102" s="560"/>
      <c r="AK102" s="560"/>
      <c r="AL102" s="560"/>
      <c r="AM102" s="560"/>
      <c r="AN102" s="560"/>
      <c r="AO102" s="560"/>
      <c r="AP102" s="560"/>
      <c r="AQ102" s="560"/>
      <c r="AR102" s="560"/>
      <c r="AS102" s="560"/>
      <c r="AT102" s="560"/>
      <c r="AU102" s="560"/>
      <c r="AV102" s="560"/>
      <c r="AW102" s="560"/>
      <c r="AX102" s="560"/>
      <c r="AY102" s="560"/>
      <c r="AZ102" s="560"/>
      <c r="BA102" s="560"/>
      <c r="BB102" s="560"/>
      <c r="BC102" s="560"/>
      <c r="BD102" s="560"/>
      <c r="BE102" s="560"/>
      <c r="BF102" s="560"/>
      <c r="BG102" s="560"/>
      <c r="BH102" s="560"/>
      <c r="BI102" s="560"/>
      <c r="BJ102" s="560"/>
      <c r="BK102" s="560"/>
      <c r="BL102" s="560"/>
      <c r="BM102" s="560"/>
      <c r="BN102" s="560"/>
      <c r="BO102" s="560"/>
      <c r="BP102" s="560"/>
      <c r="BQ102" s="560"/>
      <c r="BR102" s="560"/>
      <c r="BS102" s="560"/>
      <c r="BT102" s="560"/>
      <c r="BU102" s="560"/>
      <c r="BV102" s="560"/>
      <c r="BW102" s="560"/>
      <c r="BX102" s="560"/>
      <c r="BY102" s="560"/>
      <c r="BZ102" s="560"/>
      <c r="CA102" s="560"/>
      <c r="CB102" s="560"/>
      <c r="CC102" s="560"/>
      <c r="CD102" s="560"/>
      <c r="CE102" s="560"/>
      <c r="CF102" s="560"/>
      <c r="CG102" s="560"/>
      <c r="CH102" s="560"/>
      <c r="CI102" s="560"/>
      <c r="CJ102" s="560"/>
      <c r="CK102" s="560"/>
      <c r="CL102" s="560"/>
      <c r="CM102" s="560"/>
      <c r="CN102" s="560"/>
      <c r="CO102" s="560"/>
      <c r="CP102" s="560"/>
      <c r="CQ102" s="560"/>
      <c r="CR102" s="560"/>
      <c r="CS102" s="560"/>
      <c r="CT102" s="560"/>
      <c r="CU102" s="560"/>
      <c r="CV102" s="560"/>
      <c r="CW102" s="560"/>
      <c r="CX102" s="560"/>
      <c r="CY102" s="560"/>
      <c r="CZ102" s="560"/>
      <c r="DA102" s="560"/>
      <c r="DB102" s="560"/>
      <c r="DC102" s="560"/>
      <c r="DD102" s="560"/>
      <c r="DE102" s="560"/>
      <c r="DF102" s="560"/>
      <c r="DG102" s="560"/>
      <c r="DH102" s="560"/>
      <c r="DI102" s="560"/>
      <c r="DJ102" s="560"/>
      <c r="DK102" s="560"/>
    </row>
    <row r="103" spans="1:137" s="83" customFormat="1" ht="8.25" customHeight="1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  <c r="BI103" s="91"/>
      <c r="BJ103" s="91"/>
      <c r="BK103" s="91"/>
      <c r="BL103" s="91"/>
      <c r="BM103" s="91"/>
      <c r="BN103" s="91"/>
      <c r="BO103" s="91"/>
      <c r="BP103" s="91"/>
      <c r="BQ103" s="91"/>
      <c r="BR103" s="91"/>
      <c r="BS103" s="91"/>
      <c r="BT103" s="91"/>
      <c r="BU103" s="91"/>
      <c r="BV103" s="91"/>
      <c r="BW103" s="91"/>
      <c r="BX103" s="91"/>
      <c r="BY103" s="91"/>
      <c r="BZ103" s="91"/>
      <c r="CA103" s="91"/>
      <c r="CB103" s="91"/>
      <c r="CC103" s="91"/>
      <c r="CD103" s="91"/>
      <c r="CE103" s="91"/>
      <c r="CF103" s="91"/>
      <c r="CG103" s="91"/>
      <c r="CH103" s="91"/>
      <c r="CI103" s="91"/>
      <c r="CJ103" s="91"/>
      <c r="CK103" s="91"/>
      <c r="CL103" s="91"/>
      <c r="CM103" s="91"/>
      <c r="CN103" s="91"/>
      <c r="CO103" s="91"/>
      <c r="CP103" s="91"/>
      <c r="CQ103" s="91"/>
      <c r="CR103" s="91"/>
      <c r="CS103" s="91"/>
      <c r="CT103" s="91"/>
      <c r="CU103" s="91"/>
      <c r="CV103" s="91"/>
      <c r="CW103" s="91"/>
      <c r="CX103" s="91"/>
      <c r="CY103" s="91"/>
      <c r="CZ103" s="91"/>
      <c r="DA103" s="91"/>
      <c r="DB103" s="91"/>
      <c r="DC103" s="91"/>
      <c r="DD103" s="91"/>
      <c r="DE103" s="91"/>
      <c r="DF103" s="91"/>
      <c r="DG103" s="91"/>
      <c r="DH103" s="91"/>
      <c r="DI103" s="91"/>
      <c r="DJ103" s="91"/>
      <c r="DK103" s="91"/>
    </row>
    <row r="104" spans="1:137" ht="4.5" customHeight="1"/>
    <row r="105" spans="1:137" s="63" customFormat="1" ht="13.5" customHeight="1">
      <c r="A105" s="562" t="s">
        <v>95</v>
      </c>
      <c r="B105" s="563"/>
      <c r="C105" s="563"/>
      <c r="D105" s="563"/>
      <c r="E105" s="563"/>
      <c r="F105" s="563"/>
      <c r="G105" s="563"/>
      <c r="H105" s="563"/>
      <c r="I105" s="563"/>
      <c r="J105" s="563"/>
      <c r="K105" s="563"/>
      <c r="L105" s="563"/>
      <c r="M105" s="563"/>
      <c r="N105" s="563"/>
      <c r="O105" s="563"/>
      <c r="P105" s="563"/>
      <c r="Q105" s="563"/>
      <c r="R105" s="563"/>
      <c r="S105" s="563"/>
      <c r="T105" s="576"/>
      <c r="U105" s="561" t="s">
        <v>96</v>
      </c>
      <c r="V105" s="561"/>
      <c r="W105" s="561"/>
      <c r="X105" s="561"/>
      <c r="Y105" s="561"/>
      <c r="Z105" s="561"/>
      <c r="AA105" s="561"/>
      <c r="AB105" s="561"/>
      <c r="AC105" s="561"/>
      <c r="AD105" s="561"/>
      <c r="AE105" s="561"/>
      <c r="AF105" s="561" t="s">
        <v>97</v>
      </c>
      <c r="AG105" s="561"/>
      <c r="AH105" s="561"/>
      <c r="AI105" s="561"/>
      <c r="AJ105" s="561"/>
      <c r="AK105" s="561"/>
      <c r="AL105" s="561"/>
      <c r="AM105" s="561"/>
      <c r="AN105" s="561"/>
      <c r="AO105" s="561"/>
      <c r="AP105" s="561"/>
      <c r="AQ105" s="562" t="s">
        <v>145</v>
      </c>
      <c r="AR105" s="563"/>
      <c r="AS105" s="563"/>
      <c r="AT105" s="563"/>
      <c r="AU105" s="563"/>
      <c r="AV105" s="563"/>
      <c r="AW105" s="563"/>
      <c r="AX105" s="563"/>
      <c r="AY105" s="563"/>
      <c r="AZ105" s="563"/>
      <c r="BA105" s="563"/>
      <c r="BB105" s="564"/>
      <c r="BC105" s="565"/>
      <c r="BD105" s="565"/>
      <c r="BE105" s="565"/>
      <c r="BF105" s="565"/>
      <c r="BG105" s="565"/>
      <c r="BH105" s="565"/>
      <c r="BI105" s="565"/>
      <c r="BJ105" s="565"/>
      <c r="BK105" s="565"/>
      <c r="BL105" s="565"/>
      <c r="BM105" s="565"/>
      <c r="BN105" s="565"/>
      <c r="BO105" s="565"/>
      <c r="BP105" s="565"/>
      <c r="BQ105" s="565"/>
      <c r="BR105" s="565"/>
      <c r="BS105" s="565"/>
      <c r="BT105" s="565"/>
      <c r="BU105" s="565"/>
      <c r="BV105" s="565"/>
      <c r="BW105" s="565"/>
      <c r="BX105" s="565"/>
      <c r="BY105" s="565"/>
      <c r="BZ105" s="565"/>
      <c r="CA105" s="565"/>
      <c r="CB105" s="566"/>
      <c r="DA105" s="573" t="s">
        <v>115</v>
      </c>
      <c r="DB105" s="574"/>
      <c r="DC105" s="574"/>
      <c r="DD105" s="574"/>
      <c r="DE105" s="574"/>
      <c r="DF105" s="574"/>
      <c r="DG105" s="574"/>
      <c r="DH105" s="574"/>
      <c r="DI105" s="574"/>
      <c r="DJ105" s="574"/>
      <c r="DK105" s="575"/>
    </row>
    <row r="106" spans="1:137" ht="12.75" customHeight="1">
      <c r="A106" s="577"/>
      <c r="B106" s="578"/>
      <c r="C106" s="578"/>
      <c r="D106" s="578"/>
      <c r="E106" s="578"/>
      <c r="F106" s="578"/>
      <c r="G106" s="578"/>
      <c r="H106" s="578"/>
      <c r="I106" s="578"/>
      <c r="J106" s="578"/>
      <c r="K106" s="578"/>
      <c r="L106" s="578"/>
      <c r="M106" s="578"/>
      <c r="N106" s="578"/>
      <c r="O106" s="578"/>
      <c r="P106" s="578"/>
      <c r="Q106" s="578"/>
      <c r="R106" s="578"/>
      <c r="S106" s="578"/>
      <c r="T106" s="579"/>
      <c r="U106" s="152"/>
      <c r="V106" s="152"/>
      <c r="W106" s="152"/>
      <c r="X106" s="152"/>
      <c r="Y106" s="152"/>
      <c r="Z106" s="152"/>
      <c r="AA106" s="152"/>
      <c r="AB106" s="152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2"/>
      <c r="AM106" s="152"/>
      <c r="AN106" s="152"/>
      <c r="AO106" s="152"/>
      <c r="AP106" s="152"/>
      <c r="AQ106" s="152"/>
      <c r="AR106" s="152"/>
      <c r="AS106" s="152"/>
      <c r="AT106" s="152"/>
      <c r="AU106" s="152"/>
      <c r="AV106" s="152"/>
      <c r="AW106" s="152"/>
      <c r="AX106" s="152"/>
      <c r="AY106" s="152"/>
      <c r="AZ106" s="152"/>
      <c r="BA106" s="152"/>
      <c r="BB106" s="567"/>
      <c r="BC106" s="568"/>
      <c r="BD106" s="568"/>
      <c r="BE106" s="568"/>
      <c r="BF106" s="568"/>
      <c r="BG106" s="568"/>
      <c r="BH106" s="568"/>
      <c r="BI106" s="568"/>
      <c r="BJ106" s="568"/>
      <c r="BK106" s="568"/>
      <c r="BL106" s="568"/>
      <c r="BM106" s="568"/>
      <c r="BN106" s="568"/>
      <c r="BO106" s="568"/>
      <c r="BP106" s="568"/>
      <c r="BQ106" s="568"/>
      <c r="BR106" s="568"/>
      <c r="BS106" s="568"/>
      <c r="BT106" s="568"/>
      <c r="BU106" s="568"/>
      <c r="BV106" s="568"/>
      <c r="BW106" s="568"/>
      <c r="BX106" s="568"/>
      <c r="BY106" s="568"/>
      <c r="BZ106" s="568"/>
      <c r="CA106" s="568"/>
      <c r="CB106" s="569"/>
      <c r="DA106" s="152"/>
      <c r="DB106" s="152"/>
      <c r="DC106" s="152"/>
      <c r="DD106" s="152"/>
      <c r="DE106" s="152"/>
      <c r="DF106" s="152"/>
      <c r="DG106" s="152"/>
      <c r="DH106" s="152"/>
      <c r="DI106" s="152"/>
      <c r="DJ106" s="152"/>
      <c r="DK106" s="152"/>
    </row>
    <row r="107" spans="1:137" ht="12.75" customHeight="1">
      <c r="A107" s="171"/>
      <c r="B107" s="172"/>
      <c r="C107" s="172"/>
      <c r="D107" s="172"/>
      <c r="E107" s="172"/>
      <c r="F107" s="172"/>
      <c r="G107" s="172"/>
      <c r="H107" s="172"/>
      <c r="I107" s="172"/>
      <c r="J107" s="172"/>
      <c r="K107" s="172"/>
      <c r="L107" s="172"/>
      <c r="M107" s="172"/>
      <c r="N107" s="172"/>
      <c r="O107" s="172"/>
      <c r="P107" s="172"/>
      <c r="Q107" s="172"/>
      <c r="R107" s="172"/>
      <c r="S107" s="172"/>
      <c r="T107" s="435"/>
      <c r="U107" s="152"/>
      <c r="V107" s="152"/>
      <c r="W107" s="152"/>
      <c r="X107" s="152"/>
      <c r="Y107" s="152"/>
      <c r="Z107" s="152"/>
      <c r="AA107" s="152"/>
      <c r="AB107" s="152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2"/>
      <c r="AN107" s="152"/>
      <c r="AO107" s="152"/>
      <c r="AP107" s="152"/>
      <c r="AQ107" s="152"/>
      <c r="AR107" s="152"/>
      <c r="AS107" s="152"/>
      <c r="AT107" s="152"/>
      <c r="AU107" s="152"/>
      <c r="AV107" s="152"/>
      <c r="AW107" s="152"/>
      <c r="AX107" s="152"/>
      <c r="AY107" s="152"/>
      <c r="AZ107" s="152"/>
      <c r="BA107" s="152"/>
      <c r="BB107" s="567"/>
      <c r="BC107" s="568"/>
      <c r="BD107" s="568"/>
      <c r="BE107" s="568"/>
      <c r="BF107" s="568"/>
      <c r="BG107" s="568"/>
      <c r="BH107" s="568"/>
      <c r="BI107" s="568"/>
      <c r="BJ107" s="568"/>
      <c r="BK107" s="568"/>
      <c r="BL107" s="568"/>
      <c r="BM107" s="568"/>
      <c r="BN107" s="568"/>
      <c r="BO107" s="568"/>
      <c r="BP107" s="568"/>
      <c r="BQ107" s="568"/>
      <c r="BR107" s="568"/>
      <c r="BS107" s="568"/>
      <c r="BT107" s="568"/>
      <c r="BU107" s="568"/>
      <c r="BV107" s="568"/>
      <c r="BW107" s="568"/>
      <c r="BX107" s="568"/>
      <c r="BY107" s="568"/>
      <c r="BZ107" s="568"/>
      <c r="CA107" s="568"/>
      <c r="CB107" s="569"/>
      <c r="DA107" s="152"/>
      <c r="DB107" s="152"/>
      <c r="DC107" s="152"/>
      <c r="DD107" s="152"/>
      <c r="DE107" s="152"/>
      <c r="DF107" s="152"/>
      <c r="DG107" s="152"/>
      <c r="DH107" s="152"/>
      <c r="DI107" s="152"/>
      <c r="DJ107" s="152"/>
      <c r="DK107" s="152"/>
    </row>
    <row r="108" spans="1:137" ht="12.75" customHeight="1">
      <c r="A108" s="171"/>
      <c r="B108" s="172"/>
      <c r="C108" s="172"/>
      <c r="D108" s="172"/>
      <c r="E108" s="172"/>
      <c r="F108" s="172"/>
      <c r="G108" s="172"/>
      <c r="H108" s="172"/>
      <c r="I108" s="172"/>
      <c r="J108" s="172"/>
      <c r="K108" s="172"/>
      <c r="L108" s="172"/>
      <c r="M108" s="172"/>
      <c r="N108" s="172"/>
      <c r="O108" s="172"/>
      <c r="P108" s="172"/>
      <c r="Q108" s="172"/>
      <c r="R108" s="172"/>
      <c r="S108" s="172"/>
      <c r="T108" s="435"/>
      <c r="U108" s="152"/>
      <c r="V108" s="152"/>
      <c r="W108" s="152"/>
      <c r="X108" s="152"/>
      <c r="Y108" s="152"/>
      <c r="Z108" s="152"/>
      <c r="AA108" s="152"/>
      <c r="AB108" s="152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2"/>
      <c r="AM108" s="152"/>
      <c r="AN108" s="152"/>
      <c r="AO108" s="152"/>
      <c r="AP108" s="152"/>
      <c r="AQ108" s="152"/>
      <c r="AR108" s="152"/>
      <c r="AS108" s="152"/>
      <c r="AT108" s="152"/>
      <c r="AU108" s="152"/>
      <c r="AV108" s="152"/>
      <c r="AW108" s="152"/>
      <c r="AX108" s="152"/>
      <c r="AY108" s="152"/>
      <c r="AZ108" s="152"/>
      <c r="BA108" s="152"/>
      <c r="BB108" s="567"/>
      <c r="BC108" s="568"/>
      <c r="BD108" s="568"/>
      <c r="BE108" s="568"/>
      <c r="BF108" s="568"/>
      <c r="BG108" s="568"/>
      <c r="BH108" s="568"/>
      <c r="BI108" s="568"/>
      <c r="BJ108" s="568"/>
      <c r="BK108" s="568"/>
      <c r="BL108" s="568"/>
      <c r="BM108" s="568"/>
      <c r="BN108" s="568"/>
      <c r="BO108" s="568"/>
      <c r="BP108" s="568"/>
      <c r="BQ108" s="568"/>
      <c r="BR108" s="568"/>
      <c r="BS108" s="568"/>
      <c r="BT108" s="568"/>
      <c r="BU108" s="568"/>
      <c r="BV108" s="568"/>
      <c r="BW108" s="568"/>
      <c r="BX108" s="568"/>
      <c r="BY108" s="568"/>
      <c r="BZ108" s="568"/>
      <c r="CA108" s="568"/>
      <c r="CB108" s="569"/>
      <c r="DA108" s="152"/>
      <c r="DB108" s="152"/>
      <c r="DC108" s="152"/>
      <c r="DD108" s="152"/>
      <c r="DE108" s="152"/>
      <c r="DF108" s="152"/>
      <c r="DG108" s="152"/>
      <c r="DH108" s="152"/>
      <c r="DI108" s="152"/>
      <c r="DJ108" s="152"/>
      <c r="DK108" s="152"/>
    </row>
    <row r="109" spans="1:137" ht="12.75" customHeight="1">
      <c r="A109" s="580"/>
      <c r="B109" s="581"/>
      <c r="C109" s="581"/>
      <c r="D109" s="581"/>
      <c r="E109" s="581"/>
      <c r="F109" s="581"/>
      <c r="G109" s="581"/>
      <c r="H109" s="581"/>
      <c r="I109" s="581"/>
      <c r="J109" s="581"/>
      <c r="K109" s="581"/>
      <c r="L109" s="581"/>
      <c r="M109" s="581"/>
      <c r="N109" s="581"/>
      <c r="O109" s="581"/>
      <c r="P109" s="581"/>
      <c r="Q109" s="581"/>
      <c r="R109" s="581"/>
      <c r="S109" s="581"/>
      <c r="T109" s="436"/>
      <c r="U109" s="152"/>
      <c r="V109" s="152"/>
      <c r="W109" s="152"/>
      <c r="X109" s="152"/>
      <c r="Y109" s="152"/>
      <c r="Z109" s="152"/>
      <c r="AA109" s="152"/>
      <c r="AB109" s="152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2"/>
      <c r="AM109" s="152"/>
      <c r="AN109" s="152"/>
      <c r="AO109" s="152"/>
      <c r="AP109" s="152"/>
      <c r="AQ109" s="152"/>
      <c r="AR109" s="152"/>
      <c r="AS109" s="152"/>
      <c r="AT109" s="152"/>
      <c r="AU109" s="152"/>
      <c r="AV109" s="152"/>
      <c r="AW109" s="152"/>
      <c r="AX109" s="152"/>
      <c r="AY109" s="152"/>
      <c r="AZ109" s="152"/>
      <c r="BA109" s="152"/>
      <c r="BB109" s="570"/>
      <c r="BC109" s="571"/>
      <c r="BD109" s="571"/>
      <c r="BE109" s="571"/>
      <c r="BF109" s="571"/>
      <c r="BG109" s="571"/>
      <c r="BH109" s="571"/>
      <c r="BI109" s="571"/>
      <c r="BJ109" s="571"/>
      <c r="BK109" s="571"/>
      <c r="BL109" s="571"/>
      <c r="BM109" s="571"/>
      <c r="BN109" s="571"/>
      <c r="BO109" s="571"/>
      <c r="BP109" s="571"/>
      <c r="BQ109" s="571"/>
      <c r="BR109" s="571"/>
      <c r="BS109" s="571"/>
      <c r="BT109" s="571"/>
      <c r="BU109" s="571"/>
      <c r="BV109" s="571"/>
      <c r="BW109" s="571"/>
      <c r="BX109" s="571"/>
      <c r="BY109" s="571"/>
      <c r="BZ109" s="571"/>
      <c r="CA109" s="571"/>
      <c r="CB109" s="572"/>
      <c r="DA109" s="152"/>
      <c r="DB109" s="152"/>
      <c r="DC109" s="152"/>
      <c r="DD109" s="152"/>
      <c r="DE109" s="152"/>
      <c r="DF109" s="152"/>
      <c r="DG109" s="152"/>
      <c r="DH109" s="152"/>
      <c r="DI109" s="152"/>
      <c r="DJ109" s="152"/>
      <c r="DK109" s="152"/>
    </row>
    <row r="110" spans="1:137" ht="9" customHeight="1">
      <c r="A110" s="555" t="s">
        <v>69</v>
      </c>
      <c r="B110" s="555"/>
      <c r="C110" s="555"/>
      <c r="D110" s="555"/>
      <c r="E110" s="555"/>
      <c r="F110" s="555"/>
      <c r="G110" s="555"/>
      <c r="H110" s="555"/>
      <c r="I110" s="555"/>
      <c r="J110" s="555"/>
      <c r="K110" s="555"/>
      <c r="L110" s="555"/>
      <c r="M110" s="555"/>
      <c r="N110" s="555"/>
      <c r="O110" s="555"/>
      <c r="P110" s="555"/>
      <c r="Q110" s="555"/>
      <c r="R110" s="555"/>
      <c r="S110" s="555"/>
      <c r="T110" s="555"/>
      <c r="U110" s="555"/>
      <c r="V110" s="555"/>
      <c r="W110" s="555"/>
      <c r="X110" s="555"/>
      <c r="Y110" s="555"/>
      <c r="Z110" s="555"/>
      <c r="AA110" s="555"/>
      <c r="AB110" s="555"/>
      <c r="AC110" s="555"/>
      <c r="AD110" s="555"/>
      <c r="AE110" s="555"/>
      <c r="AU110" s="348" t="str">
        <f>AU32</f>
        <v/>
      </c>
      <c r="AV110" s="348"/>
      <c r="AW110" s="348"/>
      <c r="AX110" s="348"/>
      <c r="AY110" s="348"/>
      <c r="AZ110" s="348"/>
      <c r="BA110" s="349" t="s">
        <v>70</v>
      </c>
      <c r="BB110" s="349"/>
      <c r="BC110" s="349"/>
      <c r="BD110" s="349"/>
      <c r="BE110" s="349"/>
      <c r="BF110" s="349"/>
      <c r="BG110" s="349"/>
      <c r="BH110" s="349"/>
      <c r="BI110" s="349"/>
      <c r="BJ110" s="349"/>
      <c r="BK110" s="349"/>
      <c r="BL110" s="349"/>
      <c r="BM110" s="349"/>
      <c r="BN110" s="349"/>
      <c r="BO110" s="349"/>
      <c r="BP110" s="349"/>
      <c r="BQ110" s="349"/>
      <c r="BR110" s="349"/>
      <c r="BS110" s="349"/>
      <c r="BT110" s="349"/>
      <c r="BU110" s="349"/>
      <c r="BV110" s="349"/>
      <c r="CZ110" s="354" t="s">
        <v>136</v>
      </c>
      <c r="DA110" s="354"/>
      <c r="DB110" s="354"/>
      <c r="DC110" s="354"/>
      <c r="DD110" s="354"/>
      <c r="DE110" s="354"/>
      <c r="DF110" s="354"/>
      <c r="DG110" s="354"/>
      <c r="DH110" s="354"/>
      <c r="DI110" s="354"/>
      <c r="DJ110" s="354"/>
      <c r="DK110" s="354"/>
    </row>
    <row r="111" spans="1:137" ht="9" customHeight="1">
      <c r="A111" s="555"/>
      <c r="B111" s="555"/>
      <c r="C111" s="555"/>
      <c r="D111" s="555"/>
      <c r="E111" s="555"/>
      <c r="F111" s="555"/>
      <c r="G111" s="555"/>
      <c r="H111" s="555"/>
      <c r="I111" s="555"/>
      <c r="J111" s="555"/>
      <c r="K111" s="555"/>
      <c r="L111" s="555"/>
      <c r="M111" s="555"/>
      <c r="N111" s="555"/>
      <c r="O111" s="555"/>
      <c r="P111" s="555"/>
      <c r="Q111" s="555"/>
      <c r="R111" s="555"/>
      <c r="S111" s="555"/>
      <c r="T111" s="555"/>
      <c r="U111" s="555"/>
      <c r="V111" s="555"/>
      <c r="W111" s="555"/>
      <c r="X111" s="555"/>
      <c r="Y111" s="555"/>
      <c r="Z111" s="555"/>
      <c r="AA111" s="555"/>
      <c r="AB111" s="555"/>
      <c r="AC111" s="555"/>
      <c r="AD111" s="555"/>
      <c r="AE111" s="555"/>
      <c r="AU111" s="348"/>
      <c r="AV111" s="348"/>
      <c r="AW111" s="348"/>
      <c r="AX111" s="348"/>
      <c r="AY111" s="348"/>
      <c r="AZ111" s="348"/>
      <c r="BA111" s="349"/>
      <c r="BB111" s="349"/>
      <c r="BC111" s="349"/>
      <c r="BD111" s="349"/>
      <c r="BE111" s="349"/>
      <c r="BF111" s="349"/>
      <c r="BG111" s="349"/>
      <c r="BH111" s="349"/>
      <c r="BI111" s="349"/>
      <c r="BJ111" s="349"/>
      <c r="BK111" s="349"/>
      <c r="BL111" s="349"/>
      <c r="BM111" s="349"/>
      <c r="BN111" s="349"/>
      <c r="BO111" s="349"/>
      <c r="BP111" s="349"/>
      <c r="BQ111" s="349"/>
      <c r="BR111" s="349"/>
      <c r="BS111" s="349"/>
      <c r="BT111" s="349"/>
      <c r="BU111" s="349"/>
      <c r="BV111" s="349"/>
      <c r="CZ111" s="354"/>
      <c r="DA111" s="354"/>
      <c r="DB111" s="354"/>
      <c r="DC111" s="354"/>
      <c r="DD111" s="354"/>
      <c r="DE111" s="354"/>
      <c r="DF111" s="354"/>
      <c r="DG111" s="354"/>
      <c r="DH111" s="354"/>
      <c r="DI111" s="354"/>
      <c r="DJ111" s="354"/>
      <c r="DK111" s="354"/>
    </row>
    <row r="112" spans="1:137" ht="9" customHeight="1">
      <c r="A112" s="555"/>
      <c r="B112" s="555"/>
      <c r="C112" s="555"/>
      <c r="D112" s="555"/>
      <c r="E112" s="555"/>
      <c r="F112" s="555"/>
      <c r="G112" s="555"/>
      <c r="H112" s="555"/>
      <c r="I112" s="555"/>
      <c r="J112" s="555"/>
      <c r="K112" s="555"/>
      <c r="L112" s="555"/>
      <c r="M112" s="555"/>
      <c r="N112" s="555"/>
      <c r="O112" s="555"/>
      <c r="P112" s="555"/>
      <c r="Q112" s="555"/>
      <c r="R112" s="555"/>
      <c r="S112" s="555"/>
      <c r="T112" s="555"/>
      <c r="U112" s="555"/>
      <c r="V112" s="555"/>
      <c r="W112" s="555"/>
      <c r="X112" s="555"/>
      <c r="Y112" s="555"/>
      <c r="Z112" s="555"/>
      <c r="AA112" s="555"/>
      <c r="AB112" s="555"/>
      <c r="AC112" s="555"/>
      <c r="AD112" s="555"/>
      <c r="AE112" s="555"/>
      <c r="AU112" s="348"/>
      <c r="AV112" s="348"/>
      <c r="AW112" s="348"/>
      <c r="AX112" s="348"/>
      <c r="AY112" s="348"/>
      <c r="AZ112" s="348"/>
      <c r="BA112" s="349"/>
      <c r="BB112" s="349"/>
      <c r="BC112" s="349"/>
      <c r="BD112" s="349"/>
      <c r="BE112" s="349"/>
      <c r="BF112" s="349"/>
      <c r="BG112" s="349"/>
      <c r="BH112" s="349"/>
      <c r="BI112" s="349"/>
      <c r="BJ112" s="349"/>
      <c r="BK112" s="349"/>
      <c r="BL112" s="349"/>
      <c r="BM112" s="349"/>
      <c r="BN112" s="349"/>
      <c r="BO112" s="349"/>
      <c r="BP112" s="349"/>
      <c r="BQ112" s="349"/>
      <c r="BR112" s="349"/>
      <c r="BS112" s="349"/>
      <c r="BT112" s="349"/>
      <c r="BU112" s="349"/>
      <c r="BV112" s="349"/>
      <c r="CZ112" s="354"/>
      <c r="DA112" s="354"/>
      <c r="DB112" s="354"/>
      <c r="DC112" s="354"/>
      <c r="DD112" s="354"/>
      <c r="DE112" s="354"/>
      <c r="DF112" s="354"/>
      <c r="DG112" s="354"/>
      <c r="DH112" s="354"/>
      <c r="DI112" s="354"/>
      <c r="DJ112" s="354"/>
      <c r="DK112" s="354"/>
    </row>
    <row r="113" spans="1:153" ht="9" customHeight="1">
      <c r="A113" s="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U113" s="348"/>
      <c r="AV113" s="348"/>
      <c r="AW113" s="348"/>
      <c r="AX113" s="348"/>
      <c r="AY113" s="348"/>
      <c r="AZ113" s="348"/>
      <c r="BA113" s="349"/>
      <c r="BB113" s="349"/>
      <c r="BC113" s="349"/>
      <c r="BD113" s="349"/>
      <c r="BE113" s="349"/>
      <c r="BF113" s="349"/>
      <c r="BG113" s="349"/>
      <c r="BH113" s="349"/>
      <c r="BI113" s="349"/>
      <c r="BJ113" s="349"/>
      <c r="BK113" s="349"/>
      <c r="BL113" s="349"/>
      <c r="BM113" s="349"/>
      <c r="BN113" s="349"/>
      <c r="BO113" s="349"/>
      <c r="BP113" s="349"/>
      <c r="BQ113" s="349"/>
      <c r="BR113" s="349"/>
      <c r="BS113" s="349"/>
      <c r="BT113" s="349"/>
      <c r="BU113" s="349"/>
      <c r="BV113" s="349"/>
    </row>
    <row r="114" spans="1:153" ht="9" customHeight="1" thickBot="1">
      <c r="A114" s="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P114" s="64"/>
      <c r="AQ114" s="64"/>
      <c r="AR114" s="64"/>
      <c r="AS114" s="64"/>
      <c r="AT114" s="64"/>
      <c r="AV114" s="246" t="str">
        <f>AV36</f>
        <v/>
      </c>
      <c r="AW114" s="247"/>
      <c r="AX114" s="247"/>
      <c r="AY114" s="247"/>
      <c r="AZ114" s="247"/>
      <c r="BA114" s="247"/>
      <c r="BB114" s="247"/>
      <c r="BC114" s="247"/>
      <c r="BD114" s="247"/>
      <c r="BE114" s="247"/>
      <c r="BF114" s="247"/>
      <c r="BG114" s="247"/>
      <c r="BH114" s="247"/>
      <c r="BI114" s="247"/>
      <c r="BJ114" s="247"/>
      <c r="BK114" s="247"/>
      <c r="BL114" s="247"/>
      <c r="BM114" s="247"/>
      <c r="BN114" s="247"/>
      <c r="BO114" s="247"/>
      <c r="BP114" s="247"/>
      <c r="BQ114" s="247"/>
      <c r="BR114" s="247"/>
      <c r="BS114" s="247"/>
      <c r="BT114" s="247"/>
      <c r="BU114" s="247"/>
      <c r="BV114" s="247"/>
    </row>
    <row r="115" spans="1:153" ht="8.25" customHeight="1">
      <c r="A115" s="455" t="s">
        <v>72</v>
      </c>
      <c r="B115" s="455"/>
      <c r="C115" s="455"/>
      <c r="D115" s="455"/>
      <c r="E115" s="455"/>
      <c r="F115" s="455"/>
      <c r="G115" s="455"/>
      <c r="H115" s="455"/>
      <c r="I115" s="455"/>
      <c r="J115" s="455"/>
      <c r="K115" s="455"/>
      <c r="L115" s="455"/>
      <c r="M115" s="455"/>
      <c r="N115" s="455"/>
      <c r="O115" s="455"/>
      <c r="P115" s="455"/>
      <c r="Q115" s="455"/>
      <c r="R115" s="455"/>
      <c r="S115" s="455"/>
      <c r="T115" s="455"/>
      <c r="U115" s="455"/>
      <c r="V115" s="455"/>
      <c r="W115" s="455"/>
      <c r="X115" s="455"/>
      <c r="Y115" s="455"/>
      <c r="Z115" s="455"/>
      <c r="AA115" s="455"/>
      <c r="AB115" s="455"/>
      <c r="AC115" s="455"/>
      <c r="AD115" s="455"/>
      <c r="AE115" s="455"/>
      <c r="AF115" s="63"/>
      <c r="AG115" s="63"/>
      <c r="AH115" s="63"/>
      <c r="AI115" s="63"/>
      <c r="AJ115" s="63"/>
      <c r="AK115" s="63"/>
      <c r="AL115" s="64"/>
      <c r="AM115" s="64"/>
      <c r="AN115" s="64"/>
      <c r="AO115" s="64"/>
      <c r="AP115" s="64"/>
      <c r="AQ115" s="64"/>
      <c r="AR115" s="64"/>
      <c r="AS115" s="64"/>
      <c r="AT115" s="64"/>
      <c r="AV115" s="247"/>
      <c r="AW115" s="247"/>
      <c r="AX115" s="247"/>
      <c r="AY115" s="247"/>
      <c r="AZ115" s="247"/>
      <c r="BA115" s="247"/>
      <c r="BB115" s="247"/>
      <c r="BC115" s="247"/>
      <c r="BD115" s="247"/>
      <c r="BE115" s="247"/>
      <c r="BF115" s="247"/>
      <c r="BG115" s="247"/>
      <c r="BH115" s="247"/>
      <c r="BI115" s="247"/>
      <c r="BJ115" s="247"/>
      <c r="BK115" s="247"/>
      <c r="BL115" s="247"/>
      <c r="BM115" s="247"/>
      <c r="BN115" s="247"/>
      <c r="BO115" s="247"/>
      <c r="BP115" s="247"/>
      <c r="BQ115" s="247"/>
      <c r="BR115" s="247"/>
      <c r="BS115" s="247"/>
      <c r="BT115" s="247"/>
      <c r="BU115" s="247"/>
      <c r="BV115" s="247"/>
      <c r="BY115" s="295" t="s">
        <v>153</v>
      </c>
      <c r="BZ115" s="296"/>
      <c r="CA115" s="296"/>
      <c r="CB115" s="296"/>
      <c r="CC115" s="296"/>
      <c r="CD115" s="296"/>
      <c r="CE115" s="296"/>
      <c r="CF115" s="296"/>
      <c r="CG115" s="296"/>
      <c r="CH115" s="296"/>
      <c r="CI115" s="296"/>
      <c r="CJ115" s="296"/>
      <c r="CK115" s="296"/>
      <c r="CL115" s="296"/>
      <c r="CM115" s="296"/>
      <c r="CN115" s="296"/>
      <c r="CO115" s="296"/>
      <c r="CP115" s="296"/>
      <c r="CQ115" s="296"/>
      <c r="CR115" s="296"/>
      <c r="CS115" s="296"/>
      <c r="CT115" s="296"/>
      <c r="CU115" s="296"/>
      <c r="CV115" s="296"/>
      <c r="CW115" s="296"/>
      <c r="CX115" s="296"/>
      <c r="CY115" s="296"/>
      <c r="CZ115" s="296"/>
      <c r="DA115" s="296"/>
      <c r="DB115" s="296"/>
      <c r="DC115" s="296"/>
      <c r="DD115" s="296"/>
      <c r="DE115" s="296"/>
      <c r="DF115" s="296"/>
      <c r="DG115" s="296"/>
      <c r="DH115" s="296"/>
      <c r="DI115" s="296"/>
      <c r="DJ115" s="296"/>
      <c r="DK115" s="297"/>
    </row>
    <row r="116" spans="1:153" ht="8.25" customHeight="1">
      <c r="A116" s="455"/>
      <c r="B116" s="455"/>
      <c r="C116" s="455"/>
      <c r="D116" s="455"/>
      <c r="E116" s="455"/>
      <c r="F116" s="455"/>
      <c r="G116" s="455"/>
      <c r="H116" s="455"/>
      <c r="I116" s="455"/>
      <c r="J116" s="455"/>
      <c r="K116" s="455"/>
      <c r="L116" s="455"/>
      <c r="M116" s="455"/>
      <c r="N116" s="455"/>
      <c r="O116" s="455"/>
      <c r="P116" s="455"/>
      <c r="Q116" s="455"/>
      <c r="R116" s="455"/>
      <c r="S116" s="455"/>
      <c r="T116" s="455"/>
      <c r="U116" s="455"/>
      <c r="V116" s="455"/>
      <c r="W116" s="455"/>
      <c r="X116" s="455"/>
      <c r="Y116" s="455"/>
      <c r="Z116" s="455"/>
      <c r="AA116" s="455"/>
      <c r="AB116" s="455"/>
      <c r="AC116" s="455"/>
      <c r="AD116" s="455"/>
      <c r="AE116" s="455"/>
      <c r="AF116" s="63"/>
      <c r="AG116" s="63"/>
      <c r="AH116" s="63"/>
      <c r="AI116" s="63"/>
      <c r="AJ116" s="63"/>
      <c r="AK116" s="63"/>
      <c r="AL116" s="64"/>
      <c r="AM116" s="64"/>
      <c r="AN116" s="64"/>
      <c r="AO116" s="64"/>
      <c r="AP116" s="64"/>
      <c r="AQ116" s="64"/>
      <c r="AR116" s="64"/>
      <c r="AS116" s="64"/>
      <c r="AT116" s="64"/>
      <c r="AV116" s="247"/>
      <c r="AW116" s="247"/>
      <c r="AX116" s="247"/>
      <c r="AY116" s="247"/>
      <c r="AZ116" s="247"/>
      <c r="BA116" s="247"/>
      <c r="BB116" s="247"/>
      <c r="BC116" s="247"/>
      <c r="BD116" s="247"/>
      <c r="BE116" s="247"/>
      <c r="BF116" s="247"/>
      <c r="BG116" s="247"/>
      <c r="BH116" s="247"/>
      <c r="BI116" s="247"/>
      <c r="BJ116" s="247"/>
      <c r="BK116" s="247"/>
      <c r="BL116" s="247"/>
      <c r="BM116" s="247"/>
      <c r="BN116" s="247"/>
      <c r="BO116" s="247"/>
      <c r="BP116" s="247"/>
      <c r="BQ116" s="247"/>
      <c r="BR116" s="247"/>
      <c r="BS116" s="247"/>
      <c r="BT116" s="247"/>
      <c r="BU116" s="247"/>
      <c r="BV116" s="247"/>
      <c r="BY116" s="298"/>
      <c r="BZ116" s="299"/>
      <c r="CA116" s="299"/>
      <c r="CB116" s="299"/>
      <c r="CC116" s="299"/>
      <c r="CD116" s="299"/>
      <c r="CE116" s="299"/>
      <c r="CF116" s="299"/>
      <c r="CG116" s="299"/>
      <c r="CH116" s="299"/>
      <c r="CI116" s="299"/>
      <c r="CJ116" s="299"/>
      <c r="CK116" s="299"/>
      <c r="CL116" s="299"/>
      <c r="CM116" s="299"/>
      <c r="CN116" s="299"/>
      <c r="CO116" s="299"/>
      <c r="CP116" s="299"/>
      <c r="CQ116" s="299"/>
      <c r="CR116" s="299"/>
      <c r="CS116" s="299"/>
      <c r="CT116" s="299"/>
      <c r="CU116" s="299"/>
      <c r="CV116" s="299"/>
      <c r="CW116" s="299"/>
      <c r="CX116" s="299"/>
      <c r="CY116" s="299"/>
      <c r="CZ116" s="299"/>
      <c r="DA116" s="299"/>
      <c r="DB116" s="299"/>
      <c r="DC116" s="299"/>
      <c r="DD116" s="299"/>
      <c r="DE116" s="299"/>
      <c r="DF116" s="299"/>
      <c r="DG116" s="299"/>
      <c r="DH116" s="299"/>
      <c r="DI116" s="299"/>
      <c r="DJ116" s="299"/>
      <c r="DK116" s="300"/>
    </row>
    <row r="117" spans="1:153" ht="8.25" customHeight="1">
      <c r="A117" s="455"/>
      <c r="B117" s="455"/>
      <c r="C117" s="455"/>
      <c r="D117" s="455"/>
      <c r="E117" s="455"/>
      <c r="F117" s="455"/>
      <c r="G117" s="455"/>
      <c r="H117" s="455"/>
      <c r="I117" s="455"/>
      <c r="J117" s="455"/>
      <c r="K117" s="455"/>
      <c r="L117" s="455"/>
      <c r="M117" s="455"/>
      <c r="N117" s="455"/>
      <c r="O117" s="455"/>
      <c r="P117" s="455"/>
      <c r="Q117" s="455"/>
      <c r="R117" s="455"/>
      <c r="S117" s="455"/>
      <c r="T117" s="455"/>
      <c r="U117" s="455"/>
      <c r="V117" s="455"/>
      <c r="W117" s="455"/>
      <c r="X117" s="455"/>
      <c r="Y117" s="455"/>
      <c r="Z117" s="455"/>
      <c r="AA117" s="455"/>
      <c r="AB117" s="455"/>
      <c r="AC117" s="455"/>
      <c r="AD117" s="455"/>
      <c r="AE117" s="455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V117" s="248"/>
      <c r="AW117" s="248"/>
      <c r="AX117" s="248"/>
      <c r="AY117" s="248"/>
      <c r="AZ117" s="248"/>
      <c r="BA117" s="248"/>
      <c r="BB117" s="248"/>
      <c r="BC117" s="248"/>
      <c r="BD117" s="248"/>
      <c r="BE117" s="248"/>
      <c r="BF117" s="248"/>
      <c r="BG117" s="248"/>
      <c r="BH117" s="248"/>
      <c r="BI117" s="248"/>
      <c r="BJ117" s="248"/>
      <c r="BK117" s="248"/>
      <c r="BL117" s="248"/>
      <c r="BM117" s="248"/>
      <c r="BN117" s="248"/>
      <c r="BO117" s="248"/>
      <c r="BP117" s="248"/>
      <c r="BQ117" s="248"/>
      <c r="BR117" s="248"/>
      <c r="BS117" s="248"/>
      <c r="BT117" s="248"/>
      <c r="BU117" s="248"/>
      <c r="BV117" s="248"/>
      <c r="BY117" s="301" t="s">
        <v>152</v>
      </c>
      <c r="BZ117" s="302"/>
      <c r="CA117" s="302"/>
      <c r="CB117" s="302"/>
      <c r="CC117" s="302"/>
      <c r="CD117" s="302"/>
      <c r="CE117" s="302"/>
      <c r="CF117" s="302"/>
      <c r="CG117" s="302"/>
      <c r="CH117" s="302"/>
      <c r="CI117" s="302"/>
      <c r="CJ117" s="302"/>
      <c r="CK117" s="302"/>
      <c r="CL117" s="302"/>
      <c r="CM117" s="302"/>
      <c r="CN117" s="302"/>
      <c r="CO117" s="302"/>
      <c r="CP117" s="302"/>
      <c r="CQ117" s="302"/>
      <c r="CR117" s="302"/>
      <c r="CS117" s="302"/>
      <c r="CT117" s="302"/>
      <c r="CU117" s="302"/>
      <c r="CV117" s="302"/>
      <c r="CW117" s="302"/>
      <c r="CX117" s="302"/>
      <c r="CY117" s="302"/>
      <c r="CZ117" s="302"/>
      <c r="DA117" s="302"/>
      <c r="DB117" s="302"/>
      <c r="DC117" s="302"/>
      <c r="DD117" s="302"/>
      <c r="DE117" s="302"/>
      <c r="DF117" s="302"/>
      <c r="DG117" s="302"/>
      <c r="DH117" s="302"/>
      <c r="DI117" s="302"/>
      <c r="DJ117" s="302"/>
      <c r="DK117" s="303"/>
    </row>
    <row r="118" spans="1:153" ht="8.25" customHeight="1" thickBot="1">
      <c r="A118" s="65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7"/>
      <c r="BY118" s="304"/>
      <c r="BZ118" s="305"/>
      <c r="CA118" s="305"/>
      <c r="CB118" s="305"/>
      <c r="CC118" s="305"/>
      <c r="CD118" s="305"/>
      <c r="CE118" s="305"/>
      <c r="CF118" s="305"/>
      <c r="CG118" s="305"/>
      <c r="CH118" s="305"/>
      <c r="CI118" s="305"/>
      <c r="CJ118" s="305"/>
      <c r="CK118" s="305"/>
      <c r="CL118" s="305"/>
      <c r="CM118" s="305"/>
      <c r="CN118" s="305"/>
      <c r="CO118" s="305"/>
      <c r="CP118" s="305"/>
      <c r="CQ118" s="305"/>
      <c r="CR118" s="305"/>
      <c r="CS118" s="305"/>
      <c r="CT118" s="305"/>
      <c r="CU118" s="305"/>
      <c r="CV118" s="305"/>
      <c r="CW118" s="305"/>
      <c r="CX118" s="305"/>
      <c r="CY118" s="305"/>
      <c r="CZ118" s="305"/>
      <c r="DA118" s="305"/>
      <c r="DB118" s="305"/>
      <c r="DC118" s="305"/>
      <c r="DD118" s="305"/>
      <c r="DE118" s="305"/>
      <c r="DF118" s="305"/>
      <c r="DG118" s="305"/>
      <c r="DH118" s="305"/>
      <c r="DI118" s="305"/>
      <c r="DJ118" s="305"/>
      <c r="DK118" s="306"/>
    </row>
    <row r="119" spans="1:153" ht="7.5" customHeight="1">
      <c r="A119" s="551" t="s">
        <v>73</v>
      </c>
      <c r="B119" s="354"/>
      <c r="C119" s="354"/>
      <c r="D119" s="354"/>
      <c r="E119" s="552" t="str">
        <f>IF(貴社情報!$I$6="","",貴社情報!$I$6)</f>
        <v/>
      </c>
      <c r="F119" s="552"/>
      <c r="G119" s="552"/>
      <c r="H119" s="552"/>
      <c r="I119" s="552"/>
      <c r="J119" s="552"/>
      <c r="K119" s="552"/>
      <c r="L119" s="552"/>
      <c r="M119" s="552"/>
      <c r="N119" s="552"/>
      <c r="O119" s="552"/>
      <c r="P119" s="552"/>
      <c r="Q119" s="552"/>
      <c r="R119" s="552"/>
      <c r="S119" s="552"/>
      <c r="T119" s="552"/>
      <c r="U119" s="552"/>
      <c r="AS119" s="68"/>
      <c r="BY119" s="93"/>
      <c r="BZ119" s="271" t="s">
        <v>110</v>
      </c>
      <c r="CA119" s="271"/>
      <c r="CB119" s="271"/>
      <c r="CC119" s="271"/>
      <c r="CD119" s="271"/>
      <c r="CE119" s="271"/>
      <c r="CF119" s="271"/>
      <c r="CG119" s="271"/>
      <c r="CH119" s="271"/>
      <c r="CI119" s="271"/>
      <c r="CJ119" s="271"/>
      <c r="CK119" s="307"/>
      <c r="CL119" s="207" t="s">
        <v>111</v>
      </c>
      <c r="CM119" s="207"/>
      <c r="CN119" s="207"/>
      <c r="CO119" s="207"/>
      <c r="CP119" s="207"/>
      <c r="CQ119" s="208"/>
      <c r="CR119" s="123"/>
      <c r="CS119" s="124"/>
      <c r="CT119" s="124"/>
      <c r="CU119" s="124"/>
      <c r="CV119" s="124"/>
      <c r="CW119" s="124"/>
      <c r="CX119" s="124"/>
      <c r="CY119" s="124"/>
      <c r="CZ119" s="124"/>
      <c r="DA119" s="124"/>
      <c r="DB119" s="124"/>
      <c r="DC119" s="124"/>
      <c r="DD119" s="124"/>
      <c r="DE119" s="124"/>
      <c r="DF119" s="124"/>
      <c r="DG119" s="124"/>
      <c r="DH119" s="124"/>
      <c r="DI119" s="124"/>
      <c r="DJ119" s="124"/>
      <c r="DK119" s="213"/>
      <c r="DS119" s="459"/>
      <c r="DT119" s="459"/>
      <c r="DU119" s="78"/>
      <c r="DV119" s="78"/>
      <c r="DW119" s="459"/>
      <c r="DX119" s="459"/>
      <c r="DY119" s="459"/>
      <c r="DZ119" s="459"/>
      <c r="EA119" s="459"/>
      <c r="EB119" s="459"/>
      <c r="EC119" s="459"/>
      <c r="ED119" s="459"/>
      <c r="EE119" s="459"/>
      <c r="EF119" s="459"/>
      <c r="EG119" s="459"/>
      <c r="EH119" s="459"/>
    </row>
    <row r="120" spans="1:153" ht="7.5" customHeight="1" thickBot="1">
      <c r="A120" s="551"/>
      <c r="B120" s="354"/>
      <c r="C120" s="354"/>
      <c r="D120" s="354"/>
      <c r="E120" s="552"/>
      <c r="F120" s="552"/>
      <c r="G120" s="552"/>
      <c r="H120" s="552"/>
      <c r="I120" s="552"/>
      <c r="J120" s="552"/>
      <c r="K120" s="552"/>
      <c r="L120" s="552"/>
      <c r="M120" s="552"/>
      <c r="N120" s="552"/>
      <c r="O120" s="552"/>
      <c r="P120" s="552"/>
      <c r="Q120" s="552"/>
      <c r="R120" s="552"/>
      <c r="S120" s="552"/>
      <c r="T120" s="552"/>
      <c r="U120" s="552"/>
      <c r="AS120" s="68"/>
      <c r="BY120" s="93"/>
      <c r="BZ120" s="272"/>
      <c r="CA120" s="272"/>
      <c r="CB120" s="272"/>
      <c r="CC120" s="272"/>
      <c r="CD120" s="272"/>
      <c r="CE120" s="272"/>
      <c r="CF120" s="272"/>
      <c r="CG120" s="272"/>
      <c r="CH120" s="272"/>
      <c r="CI120" s="272"/>
      <c r="CJ120" s="272"/>
      <c r="CK120" s="308"/>
      <c r="CL120" s="209"/>
      <c r="CM120" s="209"/>
      <c r="CN120" s="209"/>
      <c r="CO120" s="209"/>
      <c r="CP120" s="209"/>
      <c r="CQ120" s="210"/>
      <c r="CR120" s="125"/>
      <c r="CS120" s="126"/>
      <c r="CT120" s="126"/>
      <c r="CU120" s="126"/>
      <c r="CV120" s="126"/>
      <c r="CW120" s="126"/>
      <c r="CX120" s="126"/>
      <c r="CY120" s="126"/>
      <c r="CZ120" s="126"/>
      <c r="DA120" s="126"/>
      <c r="DB120" s="126"/>
      <c r="DC120" s="126"/>
      <c r="DD120" s="126"/>
      <c r="DE120" s="126"/>
      <c r="DF120" s="126"/>
      <c r="DG120" s="126"/>
      <c r="DH120" s="126"/>
      <c r="DI120" s="126"/>
      <c r="DJ120" s="126"/>
      <c r="DK120" s="214"/>
      <c r="DS120" s="78"/>
      <c r="DT120" s="78"/>
      <c r="DU120" s="78"/>
      <c r="DV120" s="78"/>
      <c r="DW120" s="78"/>
      <c r="DX120" s="78"/>
      <c r="DY120" s="78"/>
      <c r="DZ120" s="78"/>
      <c r="EA120" s="78"/>
      <c r="EB120" s="78"/>
      <c r="EC120" s="78"/>
      <c r="ED120" s="78"/>
      <c r="EE120" s="78"/>
      <c r="EF120" s="78"/>
      <c r="EG120" s="78"/>
      <c r="EH120" s="78"/>
    </row>
    <row r="121" spans="1:153" ht="7.5" customHeight="1">
      <c r="A121" s="449" t="s">
        <v>74</v>
      </c>
      <c r="B121" s="450"/>
      <c r="C121" s="450"/>
      <c r="D121" s="450"/>
      <c r="E121" s="553" t="str">
        <f>IF(貴社情報!$I$7="","",貴社情報!$I$7)</f>
        <v/>
      </c>
      <c r="F121" s="553"/>
      <c r="G121" s="553"/>
      <c r="H121" s="553"/>
      <c r="I121" s="553"/>
      <c r="J121" s="553"/>
      <c r="K121" s="553"/>
      <c r="L121" s="553"/>
      <c r="M121" s="553"/>
      <c r="N121" s="553"/>
      <c r="O121" s="553"/>
      <c r="P121" s="553"/>
      <c r="Q121" s="553"/>
      <c r="R121" s="553"/>
      <c r="S121" s="553"/>
      <c r="T121" s="553"/>
      <c r="U121" s="553"/>
      <c r="V121" s="553"/>
      <c r="W121" s="553"/>
      <c r="X121" s="553"/>
      <c r="Y121" s="553"/>
      <c r="Z121" s="553"/>
      <c r="AA121" s="553"/>
      <c r="AB121" s="553"/>
      <c r="AC121" s="553"/>
      <c r="AD121" s="553"/>
      <c r="AE121" s="553"/>
      <c r="AF121" s="553"/>
      <c r="AG121" s="553"/>
      <c r="AH121" s="553"/>
      <c r="AI121" s="553"/>
      <c r="AJ121" s="553"/>
      <c r="AK121" s="553"/>
      <c r="AL121" s="553"/>
      <c r="AM121" s="553"/>
      <c r="AN121" s="553"/>
      <c r="AO121" s="553"/>
      <c r="AP121" s="553"/>
      <c r="AQ121" s="553"/>
      <c r="AR121" s="553"/>
      <c r="AS121" s="554"/>
      <c r="AV121" s="111"/>
      <c r="AW121" s="114" t="s">
        <v>129</v>
      </c>
      <c r="AX121" s="114"/>
      <c r="AY121" s="114"/>
      <c r="AZ121" s="114"/>
      <c r="BA121" s="114"/>
      <c r="BB121" s="114"/>
      <c r="BC121" s="114"/>
      <c r="BD121" s="114"/>
      <c r="BE121" s="114"/>
      <c r="BF121" s="350"/>
      <c r="BG121" s="355">
        <f>BG43</f>
        <v>0</v>
      </c>
      <c r="BH121" s="356"/>
      <c r="BI121" s="356"/>
      <c r="BJ121" s="356"/>
      <c r="BK121" s="356"/>
      <c r="BL121" s="356"/>
      <c r="BM121" s="357"/>
      <c r="BX121" s="4"/>
      <c r="BY121" s="93"/>
      <c r="BZ121" s="272"/>
      <c r="CA121" s="272"/>
      <c r="CB121" s="272"/>
      <c r="CC121" s="272"/>
      <c r="CD121" s="272"/>
      <c r="CE121" s="272"/>
      <c r="CF121" s="272"/>
      <c r="CG121" s="272"/>
      <c r="CH121" s="272"/>
      <c r="CI121" s="272"/>
      <c r="CJ121" s="272"/>
      <c r="CK121" s="308"/>
      <c r="CL121" s="209"/>
      <c r="CM121" s="209"/>
      <c r="CN121" s="209"/>
      <c r="CO121" s="209"/>
      <c r="CP121" s="209"/>
      <c r="CQ121" s="210"/>
      <c r="CR121" s="215" t="str">
        <f>CR43</f>
        <v/>
      </c>
      <c r="CS121" s="216"/>
      <c r="CT121" s="216"/>
      <c r="CU121" s="216"/>
      <c r="CV121" s="216"/>
      <c r="CW121" s="216"/>
      <c r="CX121" s="216"/>
      <c r="CY121" s="216"/>
      <c r="CZ121" s="216"/>
      <c r="DA121" s="216"/>
      <c r="DB121" s="216"/>
      <c r="DC121" s="216"/>
      <c r="DD121" s="216"/>
      <c r="DE121" s="216"/>
      <c r="DF121" s="216"/>
      <c r="DG121" s="216"/>
      <c r="DH121" s="216"/>
      <c r="DI121" s="216"/>
      <c r="DJ121" s="216"/>
      <c r="DK121" s="217"/>
      <c r="DS121" s="457"/>
      <c r="DT121" s="457"/>
      <c r="DU121" s="457"/>
      <c r="DV121" s="457"/>
      <c r="DW121" s="457"/>
      <c r="DX121" s="457"/>
      <c r="DY121" s="457"/>
      <c r="DZ121" s="457"/>
      <c r="EA121" s="457"/>
      <c r="EB121" s="457"/>
      <c r="EC121" s="457"/>
      <c r="ED121" s="457"/>
      <c r="EE121" s="457"/>
      <c r="EF121" s="457"/>
      <c r="EG121" s="457"/>
      <c r="EH121" s="457"/>
    </row>
    <row r="122" spans="1:153" ht="7.5" customHeight="1">
      <c r="A122" s="449"/>
      <c r="B122" s="450"/>
      <c r="C122" s="450"/>
      <c r="D122" s="450"/>
      <c r="E122" s="553"/>
      <c r="F122" s="553"/>
      <c r="G122" s="553"/>
      <c r="H122" s="553"/>
      <c r="I122" s="553"/>
      <c r="J122" s="553"/>
      <c r="K122" s="553"/>
      <c r="L122" s="553"/>
      <c r="M122" s="553"/>
      <c r="N122" s="553"/>
      <c r="O122" s="553"/>
      <c r="P122" s="553"/>
      <c r="Q122" s="553"/>
      <c r="R122" s="553"/>
      <c r="S122" s="553"/>
      <c r="T122" s="553"/>
      <c r="U122" s="553"/>
      <c r="V122" s="553"/>
      <c r="W122" s="553"/>
      <c r="X122" s="553"/>
      <c r="Y122" s="553"/>
      <c r="Z122" s="553"/>
      <c r="AA122" s="553"/>
      <c r="AB122" s="553"/>
      <c r="AC122" s="553"/>
      <c r="AD122" s="553"/>
      <c r="AE122" s="553"/>
      <c r="AF122" s="553"/>
      <c r="AG122" s="553"/>
      <c r="AH122" s="553"/>
      <c r="AI122" s="553"/>
      <c r="AJ122" s="553"/>
      <c r="AK122" s="553"/>
      <c r="AL122" s="553"/>
      <c r="AM122" s="553"/>
      <c r="AN122" s="553"/>
      <c r="AO122" s="553"/>
      <c r="AP122" s="553"/>
      <c r="AQ122" s="553"/>
      <c r="AR122" s="553"/>
      <c r="AS122" s="554"/>
      <c r="AV122" s="112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351"/>
      <c r="BG122" s="358"/>
      <c r="BH122" s="359"/>
      <c r="BI122" s="359"/>
      <c r="BJ122" s="359"/>
      <c r="BK122" s="359"/>
      <c r="BL122" s="359"/>
      <c r="BM122" s="360"/>
      <c r="BX122" s="4"/>
      <c r="BY122" s="93"/>
      <c r="BZ122" s="272"/>
      <c r="CA122" s="272"/>
      <c r="CB122" s="272"/>
      <c r="CC122" s="272"/>
      <c r="CD122" s="272"/>
      <c r="CE122" s="272"/>
      <c r="CF122" s="272"/>
      <c r="CG122" s="272"/>
      <c r="CH122" s="272"/>
      <c r="CI122" s="272"/>
      <c r="CJ122" s="272"/>
      <c r="CK122" s="308"/>
      <c r="CL122" s="209"/>
      <c r="CM122" s="209"/>
      <c r="CN122" s="209"/>
      <c r="CO122" s="209"/>
      <c r="CP122" s="209"/>
      <c r="CQ122" s="210"/>
      <c r="CR122" s="215"/>
      <c r="CS122" s="216"/>
      <c r="CT122" s="216"/>
      <c r="CU122" s="216"/>
      <c r="CV122" s="216"/>
      <c r="CW122" s="216"/>
      <c r="CX122" s="216"/>
      <c r="CY122" s="216"/>
      <c r="CZ122" s="216"/>
      <c r="DA122" s="216"/>
      <c r="DB122" s="216"/>
      <c r="DC122" s="216"/>
      <c r="DD122" s="216"/>
      <c r="DE122" s="216"/>
      <c r="DF122" s="216"/>
      <c r="DG122" s="216"/>
      <c r="DH122" s="216"/>
      <c r="DI122" s="216"/>
      <c r="DJ122" s="216"/>
      <c r="DK122" s="217"/>
      <c r="DS122" s="457"/>
      <c r="DT122" s="457"/>
      <c r="DU122" s="457"/>
      <c r="DV122" s="457"/>
      <c r="DW122" s="457"/>
      <c r="DX122" s="457"/>
      <c r="DY122" s="457"/>
      <c r="DZ122" s="457"/>
      <c r="EA122" s="457"/>
      <c r="EB122" s="457"/>
      <c r="EC122" s="457"/>
      <c r="ED122" s="457"/>
      <c r="EE122" s="457"/>
      <c r="EF122" s="457"/>
      <c r="EG122" s="457"/>
      <c r="EH122" s="457"/>
    </row>
    <row r="123" spans="1:153" ht="7.5" customHeight="1" thickBot="1">
      <c r="A123" s="449"/>
      <c r="B123" s="450"/>
      <c r="C123" s="450"/>
      <c r="D123" s="450"/>
      <c r="E123" s="553"/>
      <c r="F123" s="553"/>
      <c r="G123" s="553"/>
      <c r="H123" s="553"/>
      <c r="I123" s="553"/>
      <c r="J123" s="553"/>
      <c r="K123" s="553"/>
      <c r="L123" s="553"/>
      <c r="M123" s="553"/>
      <c r="N123" s="553"/>
      <c r="O123" s="553"/>
      <c r="P123" s="553"/>
      <c r="Q123" s="553"/>
      <c r="R123" s="553"/>
      <c r="S123" s="553"/>
      <c r="T123" s="553"/>
      <c r="U123" s="553"/>
      <c r="V123" s="553"/>
      <c r="W123" s="553"/>
      <c r="X123" s="553"/>
      <c r="Y123" s="553"/>
      <c r="Z123" s="553"/>
      <c r="AA123" s="553"/>
      <c r="AB123" s="553"/>
      <c r="AC123" s="553"/>
      <c r="AD123" s="553"/>
      <c r="AE123" s="553"/>
      <c r="AF123" s="553"/>
      <c r="AG123" s="553"/>
      <c r="AH123" s="553"/>
      <c r="AI123" s="553"/>
      <c r="AJ123" s="553"/>
      <c r="AK123" s="553"/>
      <c r="AL123" s="553"/>
      <c r="AM123" s="553"/>
      <c r="AN123" s="553"/>
      <c r="AO123" s="553"/>
      <c r="AP123" s="553"/>
      <c r="AQ123" s="553"/>
      <c r="AR123" s="553"/>
      <c r="AS123" s="554"/>
      <c r="AV123" s="113"/>
      <c r="AW123" s="116"/>
      <c r="AX123" s="116"/>
      <c r="AY123" s="116"/>
      <c r="AZ123" s="116"/>
      <c r="BA123" s="116"/>
      <c r="BB123" s="116"/>
      <c r="BC123" s="116"/>
      <c r="BD123" s="116"/>
      <c r="BE123" s="116"/>
      <c r="BF123" s="352"/>
      <c r="BG123" s="361"/>
      <c r="BH123" s="362"/>
      <c r="BI123" s="362"/>
      <c r="BJ123" s="362"/>
      <c r="BK123" s="362"/>
      <c r="BL123" s="362"/>
      <c r="BM123" s="363"/>
      <c r="BX123" s="4"/>
      <c r="BY123" s="94"/>
      <c r="BZ123" s="273"/>
      <c r="CA123" s="273"/>
      <c r="CB123" s="273"/>
      <c r="CC123" s="273"/>
      <c r="CD123" s="273"/>
      <c r="CE123" s="273"/>
      <c r="CF123" s="273"/>
      <c r="CG123" s="273"/>
      <c r="CH123" s="273"/>
      <c r="CI123" s="273"/>
      <c r="CJ123" s="273"/>
      <c r="CK123" s="309"/>
      <c r="CL123" s="211"/>
      <c r="CM123" s="211"/>
      <c r="CN123" s="211"/>
      <c r="CO123" s="211"/>
      <c r="CP123" s="211"/>
      <c r="CQ123" s="212"/>
      <c r="CR123" s="218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20"/>
      <c r="DO123" s="95"/>
      <c r="DP123" s="95"/>
      <c r="DQ123" s="95"/>
      <c r="DR123" s="95"/>
      <c r="DS123" s="457"/>
      <c r="DT123" s="457"/>
      <c r="DU123" s="457"/>
      <c r="DV123" s="457"/>
      <c r="DW123" s="457"/>
      <c r="DX123" s="457"/>
      <c r="DY123" s="457"/>
      <c r="DZ123" s="457"/>
      <c r="EA123" s="457"/>
      <c r="EB123" s="457"/>
      <c r="EC123" s="457"/>
      <c r="ED123" s="457"/>
      <c r="EE123" s="457"/>
      <c r="EF123" s="457"/>
      <c r="EG123" s="457"/>
      <c r="EH123" s="457"/>
      <c r="EI123" s="95"/>
      <c r="EJ123" s="95"/>
      <c r="EK123" s="95"/>
      <c r="EL123" s="95"/>
      <c r="EM123" s="95"/>
      <c r="EN123" s="95"/>
      <c r="EO123" s="95"/>
      <c r="EP123" s="95"/>
      <c r="EQ123" s="95"/>
      <c r="ER123" s="95"/>
      <c r="ES123" s="95"/>
      <c r="ET123" s="95"/>
      <c r="EU123" s="95"/>
      <c r="EV123" s="95"/>
      <c r="EW123" s="95"/>
    </row>
    <row r="124" spans="1:153" ht="7.5" customHeight="1" thickBot="1">
      <c r="A124" s="449"/>
      <c r="B124" s="450"/>
      <c r="C124" s="450"/>
      <c r="D124" s="450"/>
      <c r="E124" s="553"/>
      <c r="F124" s="553"/>
      <c r="G124" s="553"/>
      <c r="H124" s="553"/>
      <c r="I124" s="553"/>
      <c r="J124" s="553"/>
      <c r="K124" s="553"/>
      <c r="L124" s="553"/>
      <c r="M124" s="553"/>
      <c r="N124" s="553"/>
      <c r="O124" s="553"/>
      <c r="P124" s="553"/>
      <c r="Q124" s="553"/>
      <c r="R124" s="553"/>
      <c r="S124" s="553"/>
      <c r="T124" s="553"/>
      <c r="U124" s="553"/>
      <c r="V124" s="553"/>
      <c r="W124" s="553"/>
      <c r="X124" s="553"/>
      <c r="Y124" s="553"/>
      <c r="Z124" s="553"/>
      <c r="AA124" s="553"/>
      <c r="AB124" s="553"/>
      <c r="AC124" s="553"/>
      <c r="AD124" s="553"/>
      <c r="AE124" s="553"/>
      <c r="AF124" s="553"/>
      <c r="AG124" s="553"/>
      <c r="AH124" s="553"/>
      <c r="AI124" s="553"/>
      <c r="AJ124" s="553"/>
      <c r="AK124" s="553"/>
      <c r="AL124" s="553"/>
      <c r="AM124" s="553"/>
      <c r="AN124" s="553"/>
      <c r="AO124" s="553"/>
      <c r="AP124" s="553"/>
      <c r="AQ124" s="553"/>
      <c r="AR124" s="553"/>
      <c r="AS124" s="554"/>
      <c r="BX124" s="4"/>
      <c r="BY124" s="92"/>
      <c r="BZ124" s="271" t="s">
        <v>109</v>
      </c>
      <c r="CA124" s="271"/>
      <c r="CB124" s="271"/>
      <c r="CC124" s="271"/>
      <c r="CD124" s="271"/>
      <c r="CE124" s="271"/>
      <c r="CF124" s="271"/>
      <c r="CG124" s="271"/>
      <c r="CH124" s="271"/>
      <c r="CI124" s="271"/>
      <c r="CJ124" s="271"/>
      <c r="CK124" s="310"/>
      <c r="CL124" s="313" t="str">
        <f>IF(AE169="","",AE169)</f>
        <v/>
      </c>
      <c r="CM124" s="313"/>
      <c r="CN124" s="313"/>
      <c r="CO124" s="313"/>
      <c r="CP124" s="313"/>
      <c r="CQ124" s="314"/>
      <c r="CR124" s="123"/>
      <c r="CS124" s="124"/>
      <c r="CT124" s="124"/>
      <c r="CU124" s="124"/>
      <c r="CV124" s="124"/>
      <c r="CW124" s="124"/>
      <c r="CX124" s="124"/>
      <c r="CY124" s="124"/>
      <c r="CZ124" s="124"/>
      <c r="DA124" s="124"/>
      <c r="DB124" s="124"/>
      <c r="DC124" s="124"/>
      <c r="DD124" s="124"/>
      <c r="DE124" s="124"/>
      <c r="DF124" s="124"/>
      <c r="DG124" s="124"/>
      <c r="DH124" s="124"/>
      <c r="DI124" s="124"/>
      <c r="DJ124" s="124"/>
      <c r="DK124" s="213"/>
      <c r="DO124" s="95"/>
      <c r="DP124" s="95"/>
      <c r="DQ124" s="95"/>
      <c r="DR124" s="95"/>
      <c r="DS124" s="460"/>
      <c r="DT124" s="460"/>
      <c r="DU124" s="460"/>
      <c r="DV124" s="460"/>
      <c r="DW124" s="460"/>
      <c r="DX124" s="460"/>
      <c r="DY124" s="460"/>
      <c r="DZ124" s="460"/>
      <c r="EA124" s="460"/>
      <c r="EB124" s="460"/>
      <c r="EC124" s="460"/>
      <c r="ED124" s="460"/>
      <c r="EE124" s="460"/>
      <c r="EF124" s="460"/>
      <c r="EG124" s="460"/>
      <c r="EH124" s="460"/>
      <c r="EI124" s="95"/>
      <c r="EJ124" s="95"/>
      <c r="EK124" s="95"/>
      <c r="EL124" s="95"/>
      <c r="EM124" s="95"/>
      <c r="EN124" s="95"/>
      <c r="EO124" s="95"/>
      <c r="EP124" s="95"/>
      <c r="EQ124" s="95"/>
      <c r="ER124" s="95"/>
      <c r="ES124" s="95"/>
      <c r="ET124" s="95"/>
      <c r="EU124" s="95"/>
      <c r="EV124" s="95"/>
      <c r="EW124" s="95"/>
    </row>
    <row r="125" spans="1:153" ht="7.5" customHeight="1">
      <c r="A125" s="449" t="s">
        <v>75</v>
      </c>
      <c r="B125" s="450"/>
      <c r="C125" s="450"/>
      <c r="D125" s="450"/>
      <c r="E125" s="453" t="str">
        <f>IF(貴社情報!$I$8="","",貴社情報!$I$8)</f>
        <v/>
      </c>
      <c r="F125" s="453"/>
      <c r="G125" s="453"/>
      <c r="H125" s="453"/>
      <c r="I125" s="453"/>
      <c r="J125" s="453"/>
      <c r="K125" s="453"/>
      <c r="L125" s="453"/>
      <c r="M125" s="453"/>
      <c r="N125" s="453"/>
      <c r="O125" s="453"/>
      <c r="P125" s="453"/>
      <c r="Q125" s="453"/>
      <c r="R125" s="453"/>
      <c r="S125" s="453"/>
      <c r="T125" s="453"/>
      <c r="U125" s="453"/>
      <c r="V125" s="453"/>
      <c r="W125" s="453"/>
      <c r="X125" s="453"/>
      <c r="Y125" s="453"/>
      <c r="Z125" s="453"/>
      <c r="AA125" s="453"/>
      <c r="AB125" s="453"/>
      <c r="AC125" s="453"/>
      <c r="AD125" s="453"/>
      <c r="AE125" s="453"/>
      <c r="AF125" s="453"/>
      <c r="AG125" s="453"/>
      <c r="AH125" s="453"/>
      <c r="AI125" s="453"/>
      <c r="AJ125" s="453"/>
      <c r="AK125" s="453"/>
      <c r="AL125" s="453"/>
      <c r="AM125" s="453"/>
      <c r="AN125" s="453"/>
      <c r="AO125" s="453"/>
      <c r="AP125" s="453"/>
      <c r="AQ125" s="453"/>
      <c r="AR125" s="453"/>
      <c r="AS125" s="454"/>
      <c r="AV125" s="111"/>
      <c r="AW125" s="114" t="s">
        <v>53</v>
      </c>
      <c r="AX125" s="114"/>
      <c r="AY125" s="114"/>
      <c r="AZ125" s="114"/>
      <c r="BA125" s="114"/>
      <c r="BB125" s="114"/>
      <c r="BC125" s="114"/>
      <c r="BD125" s="114"/>
      <c r="BE125" s="114"/>
      <c r="BF125" s="350"/>
      <c r="BG125" s="355" t="str">
        <f>BG47</f>
        <v/>
      </c>
      <c r="BH125" s="356"/>
      <c r="BI125" s="356"/>
      <c r="BJ125" s="356"/>
      <c r="BK125" s="356"/>
      <c r="BL125" s="356"/>
      <c r="BM125" s="356"/>
      <c r="BN125" s="129" t="s">
        <v>11</v>
      </c>
      <c r="BO125" s="130"/>
      <c r="BP125" s="135" t="str">
        <f>BP47</f>
        <v>00</v>
      </c>
      <c r="BQ125" s="135"/>
      <c r="BR125" s="135"/>
      <c r="BS125" s="136"/>
      <c r="BY125" s="93"/>
      <c r="BZ125" s="272"/>
      <c r="CA125" s="272"/>
      <c r="CB125" s="272"/>
      <c r="CC125" s="272"/>
      <c r="CD125" s="272"/>
      <c r="CE125" s="272"/>
      <c r="CF125" s="272"/>
      <c r="CG125" s="272"/>
      <c r="CH125" s="272"/>
      <c r="CI125" s="272"/>
      <c r="CJ125" s="272"/>
      <c r="CK125" s="311"/>
      <c r="CL125" s="315"/>
      <c r="CM125" s="315"/>
      <c r="CN125" s="315"/>
      <c r="CO125" s="315"/>
      <c r="CP125" s="315"/>
      <c r="CQ125" s="316"/>
      <c r="CR125" s="125"/>
      <c r="CS125" s="126"/>
      <c r="CT125" s="126"/>
      <c r="CU125" s="126"/>
      <c r="CV125" s="126"/>
      <c r="CW125" s="126"/>
      <c r="CX125" s="126"/>
      <c r="CY125" s="126"/>
      <c r="CZ125" s="126"/>
      <c r="DA125" s="126"/>
      <c r="DB125" s="126"/>
      <c r="DC125" s="126"/>
      <c r="DD125" s="126"/>
      <c r="DE125" s="126"/>
      <c r="DF125" s="126"/>
      <c r="DG125" s="126"/>
      <c r="DH125" s="126"/>
      <c r="DI125" s="126"/>
      <c r="DJ125" s="126"/>
      <c r="DK125" s="214"/>
      <c r="DL125" s="4"/>
      <c r="DO125" s="95"/>
      <c r="DP125" s="95"/>
      <c r="DQ125" s="95"/>
      <c r="DR125" s="95"/>
      <c r="DS125" s="460"/>
      <c r="DT125" s="460"/>
      <c r="DU125" s="460"/>
      <c r="DV125" s="460"/>
      <c r="DW125" s="460"/>
      <c r="DX125" s="460"/>
      <c r="DY125" s="460"/>
      <c r="DZ125" s="460"/>
      <c r="EA125" s="460"/>
      <c r="EB125" s="460"/>
      <c r="EC125" s="460"/>
      <c r="ED125" s="460"/>
      <c r="EE125" s="460"/>
      <c r="EF125" s="460"/>
      <c r="EG125" s="460"/>
      <c r="EH125" s="460"/>
      <c r="EI125" s="95"/>
      <c r="EJ125" s="95"/>
      <c r="EK125" s="95"/>
      <c r="EL125" s="95"/>
      <c r="EM125" s="95"/>
      <c r="EN125" s="95"/>
      <c r="EO125" s="95"/>
      <c r="EP125" s="95"/>
      <c r="EQ125" s="95"/>
      <c r="ER125" s="95"/>
      <c r="ES125" s="95"/>
      <c r="ET125" s="95"/>
      <c r="EU125" s="95"/>
      <c r="EV125" s="95"/>
      <c r="EW125" s="95"/>
    </row>
    <row r="126" spans="1:153" ht="7.5" customHeight="1">
      <c r="A126" s="449"/>
      <c r="B126" s="450"/>
      <c r="C126" s="450"/>
      <c r="D126" s="450"/>
      <c r="E126" s="453"/>
      <c r="F126" s="453"/>
      <c r="G126" s="453"/>
      <c r="H126" s="453"/>
      <c r="I126" s="453"/>
      <c r="J126" s="453"/>
      <c r="K126" s="453"/>
      <c r="L126" s="453"/>
      <c r="M126" s="453"/>
      <c r="N126" s="453"/>
      <c r="O126" s="453"/>
      <c r="P126" s="453"/>
      <c r="Q126" s="453"/>
      <c r="R126" s="453"/>
      <c r="S126" s="453"/>
      <c r="T126" s="453"/>
      <c r="U126" s="453"/>
      <c r="V126" s="453"/>
      <c r="W126" s="453"/>
      <c r="X126" s="453"/>
      <c r="Y126" s="453"/>
      <c r="Z126" s="453"/>
      <c r="AA126" s="453"/>
      <c r="AB126" s="453"/>
      <c r="AC126" s="453"/>
      <c r="AD126" s="453"/>
      <c r="AE126" s="453"/>
      <c r="AF126" s="453"/>
      <c r="AG126" s="453"/>
      <c r="AH126" s="453"/>
      <c r="AI126" s="453"/>
      <c r="AJ126" s="453"/>
      <c r="AK126" s="453"/>
      <c r="AL126" s="453"/>
      <c r="AM126" s="453"/>
      <c r="AN126" s="453"/>
      <c r="AO126" s="453"/>
      <c r="AP126" s="453"/>
      <c r="AQ126" s="453"/>
      <c r="AR126" s="453"/>
      <c r="AS126" s="454"/>
      <c r="AV126" s="112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351"/>
      <c r="BG126" s="358"/>
      <c r="BH126" s="359"/>
      <c r="BI126" s="359"/>
      <c r="BJ126" s="359"/>
      <c r="BK126" s="359"/>
      <c r="BL126" s="359"/>
      <c r="BM126" s="359"/>
      <c r="BN126" s="131"/>
      <c r="BO126" s="132"/>
      <c r="BP126" s="137"/>
      <c r="BQ126" s="137"/>
      <c r="BR126" s="137"/>
      <c r="BS126" s="138"/>
      <c r="BY126" s="93"/>
      <c r="BZ126" s="272"/>
      <c r="CA126" s="272"/>
      <c r="CB126" s="272"/>
      <c r="CC126" s="272"/>
      <c r="CD126" s="272"/>
      <c r="CE126" s="272"/>
      <c r="CF126" s="272"/>
      <c r="CG126" s="272"/>
      <c r="CH126" s="272"/>
      <c r="CI126" s="272"/>
      <c r="CJ126" s="272"/>
      <c r="CK126" s="311"/>
      <c r="CL126" s="315"/>
      <c r="CM126" s="315"/>
      <c r="CN126" s="315"/>
      <c r="CO126" s="315"/>
      <c r="CP126" s="315"/>
      <c r="CQ126" s="316"/>
      <c r="CR126" s="215" t="str">
        <f>CR48</f>
        <v>0</v>
      </c>
      <c r="CS126" s="216"/>
      <c r="CT126" s="216"/>
      <c r="CU126" s="216"/>
      <c r="CV126" s="216"/>
      <c r="CW126" s="216"/>
      <c r="CX126" s="216"/>
      <c r="CY126" s="216"/>
      <c r="CZ126" s="216"/>
      <c r="DA126" s="216"/>
      <c r="DB126" s="216"/>
      <c r="DC126" s="216"/>
      <c r="DD126" s="216"/>
      <c r="DE126" s="216"/>
      <c r="DF126" s="216"/>
      <c r="DG126" s="216"/>
      <c r="DH126" s="216"/>
      <c r="DI126" s="216"/>
      <c r="DJ126" s="216"/>
      <c r="DK126" s="217"/>
      <c r="DL126" s="4"/>
      <c r="DS126" s="457"/>
      <c r="DT126" s="457"/>
      <c r="DU126" s="457"/>
      <c r="DV126" s="457"/>
      <c r="DW126" s="457"/>
      <c r="DX126" s="457"/>
      <c r="DY126" s="457"/>
      <c r="DZ126" s="457"/>
      <c r="EA126" s="457"/>
      <c r="EB126" s="457"/>
      <c r="EC126" s="457"/>
      <c r="ED126" s="457"/>
      <c r="EE126" s="457"/>
      <c r="EF126" s="457"/>
      <c r="EG126" s="457"/>
      <c r="EH126" s="457"/>
    </row>
    <row r="127" spans="1:153" ht="7.5" customHeight="1" thickBot="1">
      <c r="A127" s="449"/>
      <c r="B127" s="450"/>
      <c r="C127" s="450"/>
      <c r="D127" s="450"/>
      <c r="E127" s="453"/>
      <c r="F127" s="453"/>
      <c r="G127" s="453"/>
      <c r="H127" s="453"/>
      <c r="I127" s="453"/>
      <c r="J127" s="453"/>
      <c r="K127" s="453"/>
      <c r="L127" s="453"/>
      <c r="M127" s="453"/>
      <c r="N127" s="453"/>
      <c r="O127" s="453"/>
      <c r="P127" s="453"/>
      <c r="Q127" s="453"/>
      <c r="R127" s="453"/>
      <c r="S127" s="453"/>
      <c r="T127" s="453"/>
      <c r="U127" s="453"/>
      <c r="V127" s="453"/>
      <c r="W127" s="453"/>
      <c r="X127" s="453"/>
      <c r="Y127" s="453"/>
      <c r="Z127" s="453"/>
      <c r="AA127" s="453"/>
      <c r="AB127" s="453"/>
      <c r="AC127" s="453"/>
      <c r="AD127" s="453"/>
      <c r="AE127" s="453"/>
      <c r="AF127" s="453"/>
      <c r="AG127" s="453"/>
      <c r="AH127" s="453"/>
      <c r="AI127" s="453"/>
      <c r="AJ127" s="453"/>
      <c r="AK127" s="453"/>
      <c r="AL127" s="453"/>
      <c r="AM127" s="453"/>
      <c r="AN127" s="453"/>
      <c r="AO127" s="453"/>
      <c r="AP127" s="453"/>
      <c r="AQ127" s="453"/>
      <c r="AR127" s="453"/>
      <c r="AS127" s="454"/>
      <c r="AV127" s="113"/>
      <c r="AW127" s="116"/>
      <c r="AX127" s="116"/>
      <c r="AY127" s="116"/>
      <c r="AZ127" s="116"/>
      <c r="BA127" s="116"/>
      <c r="BB127" s="116"/>
      <c r="BC127" s="116"/>
      <c r="BD127" s="116"/>
      <c r="BE127" s="116"/>
      <c r="BF127" s="352"/>
      <c r="BG127" s="361"/>
      <c r="BH127" s="362"/>
      <c r="BI127" s="362"/>
      <c r="BJ127" s="362"/>
      <c r="BK127" s="362"/>
      <c r="BL127" s="362"/>
      <c r="BM127" s="362"/>
      <c r="BN127" s="133"/>
      <c r="BO127" s="134"/>
      <c r="BP127" s="139"/>
      <c r="BQ127" s="139"/>
      <c r="BR127" s="139"/>
      <c r="BS127" s="140"/>
      <c r="BY127" s="93"/>
      <c r="BZ127" s="272"/>
      <c r="CA127" s="272"/>
      <c r="CB127" s="272"/>
      <c r="CC127" s="272"/>
      <c r="CD127" s="272"/>
      <c r="CE127" s="272"/>
      <c r="CF127" s="272"/>
      <c r="CG127" s="272"/>
      <c r="CH127" s="272"/>
      <c r="CI127" s="272"/>
      <c r="CJ127" s="272"/>
      <c r="CK127" s="311"/>
      <c r="CL127" s="315"/>
      <c r="CM127" s="315"/>
      <c r="CN127" s="315"/>
      <c r="CO127" s="315"/>
      <c r="CP127" s="315"/>
      <c r="CQ127" s="316"/>
      <c r="CR127" s="215"/>
      <c r="CS127" s="216"/>
      <c r="CT127" s="216"/>
      <c r="CU127" s="216"/>
      <c r="CV127" s="216"/>
      <c r="CW127" s="216"/>
      <c r="CX127" s="216"/>
      <c r="CY127" s="216"/>
      <c r="CZ127" s="216"/>
      <c r="DA127" s="216"/>
      <c r="DB127" s="216"/>
      <c r="DC127" s="216"/>
      <c r="DD127" s="216"/>
      <c r="DE127" s="216"/>
      <c r="DF127" s="216"/>
      <c r="DG127" s="216"/>
      <c r="DH127" s="216"/>
      <c r="DI127" s="216"/>
      <c r="DJ127" s="216"/>
      <c r="DK127" s="217"/>
      <c r="DL127" s="4"/>
      <c r="DS127" s="457"/>
      <c r="DT127" s="457"/>
      <c r="DU127" s="457"/>
      <c r="DV127" s="457"/>
      <c r="DW127" s="457"/>
      <c r="DX127" s="457"/>
      <c r="DY127" s="457"/>
      <c r="DZ127" s="457"/>
      <c r="EA127" s="457"/>
      <c r="EB127" s="457"/>
      <c r="EC127" s="457"/>
      <c r="ED127" s="457"/>
      <c r="EE127" s="457"/>
      <c r="EF127" s="457"/>
      <c r="EG127" s="457"/>
      <c r="EH127" s="457"/>
    </row>
    <row r="128" spans="1:153" ht="7.5" customHeight="1" thickBot="1">
      <c r="A128" s="449"/>
      <c r="B128" s="450"/>
      <c r="C128" s="450"/>
      <c r="D128" s="450">
        <v>1</v>
      </c>
      <c r="E128" s="453"/>
      <c r="F128" s="453">
        <v>1</v>
      </c>
      <c r="G128" s="453"/>
      <c r="H128" s="453"/>
      <c r="I128" s="453"/>
      <c r="J128" s="453"/>
      <c r="K128" s="453"/>
      <c r="L128" s="453"/>
      <c r="M128" s="453"/>
      <c r="N128" s="453"/>
      <c r="O128" s="453"/>
      <c r="P128" s="453"/>
      <c r="Q128" s="453"/>
      <c r="R128" s="453"/>
      <c r="S128" s="453"/>
      <c r="T128" s="453"/>
      <c r="U128" s="453"/>
      <c r="V128" s="453"/>
      <c r="W128" s="453"/>
      <c r="X128" s="453"/>
      <c r="Y128" s="453"/>
      <c r="Z128" s="453"/>
      <c r="AA128" s="453"/>
      <c r="AB128" s="453"/>
      <c r="AC128" s="453"/>
      <c r="AD128" s="453"/>
      <c r="AE128" s="453"/>
      <c r="AF128" s="453"/>
      <c r="AG128" s="453"/>
      <c r="AH128" s="453"/>
      <c r="AI128" s="453"/>
      <c r="AJ128" s="453"/>
      <c r="AK128" s="453"/>
      <c r="AL128" s="453"/>
      <c r="AM128" s="453"/>
      <c r="AN128" s="453"/>
      <c r="AO128" s="453"/>
      <c r="AP128" s="453"/>
      <c r="AQ128" s="453"/>
      <c r="AR128" s="453"/>
      <c r="AS128" s="454"/>
      <c r="BX128" s="4"/>
      <c r="BY128" s="94"/>
      <c r="BZ128" s="273"/>
      <c r="CA128" s="273"/>
      <c r="CB128" s="273"/>
      <c r="CC128" s="273"/>
      <c r="CD128" s="273"/>
      <c r="CE128" s="273"/>
      <c r="CF128" s="273"/>
      <c r="CG128" s="273"/>
      <c r="CH128" s="273"/>
      <c r="CI128" s="273"/>
      <c r="CJ128" s="273"/>
      <c r="CK128" s="312"/>
      <c r="CL128" s="317"/>
      <c r="CM128" s="317"/>
      <c r="CN128" s="317"/>
      <c r="CO128" s="317"/>
      <c r="CP128" s="317"/>
      <c r="CQ128" s="318"/>
      <c r="CR128" s="218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20"/>
      <c r="DS128" s="457"/>
      <c r="DT128" s="457"/>
      <c r="DU128" s="457"/>
      <c r="DV128" s="457"/>
      <c r="DW128" s="457"/>
      <c r="DX128" s="457"/>
      <c r="DY128" s="457"/>
      <c r="DZ128" s="457"/>
      <c r="EA128" s="457"/>
      <c r="EB128" s="457"/>
      <c r="EC128" s="457"/>
      <c r="ED128" s="457"/>
      <c r="EE128" s="457"/>
      <c r="EF128" s="457"/>
      <c r="EG128" s="457"/>
      <c r="EH128" s="457"/>
    </row>
    <row r="129" spans="1:138" ht="7.5" customHeight="1">
      <c r="A129" s="449"/>
      <c r="B129" s="450"/>
      <c r="C129" s="450"/>
      <c r="D129" s="450"/>
      <c r="E129" s="453"/>
      <c r="F129" s="453"/>
      <c r="G129" s="453"/>
      <c r="H129" s="453"/>
      <c r="I129" s="453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3"/>
      <c r="AA129" s="453"/>
      <c r="AB129" s="453"/>
      <c r="AC129" s="453"/>
      <c r="AD129" s="453"/>
      <c r="AE129" s="453"/>
      <c r="AF129" s="453"/>
      <c r="AG129" s="453"/>
      <c r="AH129" s="453"/>
      <c r="AI129" s="453"/>
      <c r="AJ129" s="453"/>
      <c r="AK129" s="453"/>
      <c r="AL129" s="453"/>
      <c r="AM129" s="453"/>
      <c r="AN129" s="453"/>
      <c r="AO129" s="453"/>
      <c r="AP129" s="453"/>
      <c r="AQ129" s="453"/>
      <c r="AR129" s="453"/>
      <c r="AS129" s="454"/>
      <c r="AV129" s="111"/>
      <c r="AW129" s="114" t="s">
        <v>76</v>
      </c>
      <c r="AX129" s="114"/>
      <c r="AY129" s="114"/>
      <c r="AZ129" s="114"/>
      <c r="BA129" s="114"/>
      <c r="BB129" s="114"/>
      <c r="BC129" s="114"/>
      <c r="BD129" s="114"/>
      <c r="BE129" s="114"/>
      <c r="BF129" s="350"/>
      <c r="BG129" s="583">
        <f>BG51</f>
        <v>0</v>
      </c>
      <c r="BH129" s="584"/>
      <c r="BI129" s="584"/>
      <c r="BJ129" s="584"/>
      <c r="BK129" s="584"/>
      <c r="BL129" s="584"/>
      <c r="BM129" s="585"/>
      <c r="BX129" s="4"/>
      <c r="BY129" s="92"/>
      <c r="BZ129" s="271" t="s">
        <v>110</v>
      </c>
      <c r="CA129" s="271"/>
      <c r="CB129" s="271"/>
      <c r="CC129" s="271"/>
      <c r="CD129" s="271"/>
      <c r="CE129" s="271"/>
      <c r="CF129" s="271"/>
      <c r="CG129" s="271"/>
      <c r="CH129" s="271"/>
      <c r="CI129" s="271"/>
      <c r="CJ129" s="271"/>
      <c r="CK129" s="307"/>
      <c r="CL129" s="207" t="s">
        <v>114</v>
      </c>
      <c r="CM129" s="207"/>
      <c r="CN129" s="207"/>
      <c r="CO129" s="207"/>
      <c r="CP129" s="207"/>
      <c r="CQ129" s="208"/>
      <c r="CR129" s="123"/>
      <c r="CS129" s="124"/>
      <c r="CT129" s="124"/>
      <c r="CU129" s="124"/>
      <c r="CV129" s="124"/>
      <c r="CW129" s="124"/>
      <c r="CX129" s="124"/>
      <c r="CY129" s="124"/>
      <c r="CZ129" s="124"/>
      <c r="DA129" s="124"/>
      <c r="DB129" s="124"/>
      <c r="DC129" s="124"/>
      <c r="DD129" s="124"/>
      <c r="DE129" s="124"/>
      <c r="DF129" s="124"/>
      <c r="DG129" s="124"/>
      <c r="DH129" s="124"/>
      <c r="DI129" s="124"/>
      <c r="DJ129" s="124"/>
      <c r="DK129" s="213"/>
      <c r="DS129" s="456"/>
      <c r="DT129" s="456"/>
      <c r="DU129" s="456"/>
      <c r="DV129" s="456"/>
      <c r="DW129" s="456"/>
      <c r="DX129" s="456"/>
      <c r="DY129" s="456"/>
      <c r="DZ129" s="456"/>
      <c r="EA129" s="456"/>
      <c r="EB129" s="456"/>
      <c r="EC129" s="456"/>
      <c r="ED129" s="456"/>
      <c r="EE129" s="456"/>
      <c r="EF129" s="456"/>
      <c r="EG129" s="456"/>
      <c r="EH129" s="456"/>
    </row>
    <row r="130" spans="1:138" ht="7.5" customHeight="1">
      <c r="A130" s="447" t="s">
        <v>77</v>
      </c>
      <c r="B130" s="448"/>
      <c r="C130" s="448"/>
      <c r="D130" s="448"/>
      <c r="E130" s="451" t="str">
        <f>IF(貴社情報!$I$9="","",貴社情報!$I$9)</f>
        <v/>
      </c>
      <c r="F130" s="451"/>
      <c r="G130" s="451"/>
      <c r="H130" s="451"/>
      <c r="I130" s="451"/>
      <c r="J130" s="451"/>
      <c r="K130" s="451"/>
      <c r="L130" s="451"/>
      <c r="M130" s="451"/>
      <c r="N130" s="451"/>
      <c r="O130" s="451"/>
      <c r="P130" s="448" t="s">
        <v>78</v>
      </c>
      <c r="Q130" s="448"/>
      <c r="R130" s="448"/>
      <c r="S130" s="451" t="str">
        <f>IF(貴社情報!$I$10="","",貴社情報!$I$10)</f>
        <v/>
      </c>
      <c r="T130" s="451"/>
      <c r="U130" s="451"/>
      <c r="V130" s="451"/>
      <c r="W130" s="451"/>
      <c r="X130" s="451"/>
      <c r="Y130" s="451"/>
      <c r="Z130" s="451"/>
      <c r="AA130" s="451"/>
      <c r="AB130" s="451"/>
      <c r="AC130" s="451"/>
      <c r="AD130" s="451"/>
      <c r="AE130" s="451"/>
      <c r="AF130" s="448" t="s">
        <v>79</v>
      </c>
      <c r="AG130" s="448"/>
      <c r="AH130" s="448"/>
      <c r="AI130" s="451" t="str">
        <f>IF(貴社情報!$I$11="","",貴社情報!$I$11)</f>
        <v/>
      </c>
      <c r="AJ130" s="451"/>
      <c r="AK130" s="451"/>
      <c r="AL130" s="451"/>
      <c r="AM130" s="451"/>
      <c r="AN130" s="451"/>
      <c r="AO130" s="451"/>
      <c r="AP130" s="451"/>
      <c r="AQ130" s="451"/>
      <c r="AR130" s="451"/>
      <c r="AS130" s="452"/>
      <c r="AV130" s="112"/>
      <c r="AW130" s="115"/>
      <c r="AX130" s="115"/>
      <c r="AY130" s="115"/>
      <c r="AZ130" s="115"/>
      <c r="BA130" s="115"/>
      <c r="BB130" s="115"/>
      <c r="BC130" s="115"/>
      <c r="BD130" s="115"/>
      <c r="BE130" s="115"/>
      <c r="BF130" s="351"/>
      <c r="BG130" s="586"/>
      <c r="BH130" s="587"/>
      <c r="BI130" s="587"/>
      <c r="BJ130" s="587"/>
      <c r="BK130" s="587"/>
      <c r="BL130" s="587"/>
      <c r="BM130" s="588"/>
      <c r="BX130" s="4"/>
      <c r="BY130" s="93"/>
      <c r="BZ130" s="272"/>
      <c r="CA130" s="272"/>
      <c r="CB130" s="272"/>
      <c r="CC130" s="272"/>
      <c r="CD130" s="272"/>
      <c r="CE130" s="272"/>
      <c r="CF130" s="272"/>
      <c r="CG130" s="272"/>
      <c r="CH130" s="272"/>
      <c r="CI130" s="272"/>
      <c r="CJ130" s="272"/>
      <c r="CK130" s="308"/>
      <c r="CL130" s="209"/>
      <c r="CM130" s="209"/>
      <c r="CN130" s="209"/>
      <c r="CO130" s="209"/>
      <c r="CP130" s="209"/>
      <c r="CQ130" s="210"/>
      <c r="CR130" s="125"/>
      <c r="CS130" s="126"/>
      <c r="CT130" s="126"/>
      <c r="CU130" s="126"/>
      <c r="CV130" s="126"/>
      <c r="CW130" s="126"/>
      <c r="CX130" s="126"/>
      <c r="CY130" s="126"/>
      <c r="CZ130" s="126"/>
      <c r="DA130" s="126"/>
      <c r="DB130" s="126"/>
      <c r="DC130" s="126"/>
      <c r="DD130" s="126"/>
      <c r="DE130" s="126"/>
      <c r="DF130" s="126"/>
      <c r="DG130" s="126"/>
      <c r="DH130" s="126"/>
      <c r="DI130" s="126"/>
      <c r="DJ130" s="126"/>
      <c r="DK130" s="214"/>
      <c r="DS130" s="456"/>
      <c r="DT130" s="456"/>
      <c r="DU130" s="456"/>
      <c r="DV130" s="456"/>
      <c r="DW130" s="456"/>
      <c r="DX130" s="456"/>
      <c r="DY130" s="456"/>
      <c r="DZ130" s="456"/>
      <c r="EA130" s="456"/>
      <c r="EB130" s="456"/>
      <c r="EC130" s="456"/>
      <c r="ED130" s="456"/>
      <c r="EE130" s="456"/>
      <c r="EF130" s="456"/>
      <c r="EG130" s="456"/>
      <c r="EH130" s="456"/>
    </row>
    <row r="131" spans="1:138" ht="7.5" customHeight="1" thickBot="1">
      <c r="A131" s="447"/>
      <c r="B131" s="448"/>
      <c r="C131" s="448"/>
      <c r="D131" s="448"/>
      <c r="E131" s="451"/>
      <c r="F131" s="451"/>
      <c r="G131" s="451"/>
      <c r="H131" s="451"/>
      <c r="I131" s="451"/>
      <c r="J131" s="451"/>
      <c r="K131" s="451"/>
      <c r="L131" s="451"/>
      <c r="M131" s="451"/>
      <c r="N131" s="451"/>
      <c r="O131" s="451"/>
      <c r="P131" s="448"/>
      <c r="Q131" s="448"/>
      <c r="R131" s="448"/>
      <c r="S131" s="451"/>
      <c r="T131" s="451"/>
      <c r="U131" s="451"/>
      <c r="V131" s="451"/>
      <c r="W131" s="451"/>
      <c r="X131" s="451"/>
      <c r="Y131" s="451"/>
      <c r="Z131" s="451"/>
      <c r="AA131" s="451"/>
      <c r="AB131" s="451"/>
      <c r="AC131" s="451"/>
      <c r="AD131" s="451"/>
      <c r="AE131" s="451"/>
      <c r="AF131" s="448"/>
      <c r="AG131" s="448"/>
      <c r="AH131" s="448"/>
      <c r="AI131" s="451"/>
      <c r="AJ131" s="451"/>
      <c r="AK131" s="451"/>
      <c r="AL131" s="451"/>
      <c r="AM131" s="451"/>
      <c r="AN131" s="451"/>
      <c r="AO131" s="451"/>
      <c r="AP131" s="451"/>
      <c r="AQ131" s="451"/>
      <c r="AR131" s="451"/>
      <c r="AS131" s="452"/>
      <c r="AV131" s="113"/>
      <c r="AW131" s="116"/>
      <c r="AX131" s="116"/>
      <c r="AY131" s="116"/>
      <c r="AZ131" s="116"/>
      <c r="BA131" s="116"/>
      <c r="BB131" s="116"/>
      <c r="BC131" s="116"/>
      <c r="BD131" s="116"/>
      <c r="BE131" s="116"/>
      <c r="BF131" s="352"/>
      <c r="BG131" s="589"/>
      <c r="BH131" s="590"/>
      <c r="BI131" s="590"/>
      <c r="BJ131" s="590"/>
      <c r="BK131" s="590"/>
      <c r="BL131" s="590"/>
      <c r="BM131" s="591"/>
      <c r="BX131" s="4"/>
      <c r="BY131" s="93"/>
      <c r="BZ131" s="272"/>
      <c r="CA131" s="272"/>
      <c r="CB131" s="272"/>
      <c r="CC131" s="272"/>
      <c r="CD131" s="272"/>
      <c r="CE131" s="272"/>
      <c r="CF131" s="272"/>
      <c r="CG131" s="272"/>
      <c r="CH131" s="272"/>
      <c r="CI131" s="272"/>
      <c r="CJ131" s="272"/>
      <c r="CK131" s="308"/>
      <c r="CL131" s="209"/>
      <c r="CM131" s="209"/>
      <c r="CN131" s="209"/>
      <c r="CO131" s="209"/>
      <c r="CP131" s="209"/>
      <c r="CQ131" s="210"/>
      <c r="CR131" s="215" t="str">
        <f>CR53</f>
        <v/>
      </c>
      <c r="CS131" s="216"/>
      <c r="CT131" s="216"/>
      <c r="CU131" s="216"/>
      <c r="CV131" s="216"/>
      <c r="CW131" s="216"/>
      <c r="CX131" s="216"/>
      <c r="CY131" s="216"/>
      <c r="CZ131" s="216"/>
      <c r="DA131" s="216"/>
      <c r="DB131" s="216"/>
      <c r="DC131" s="216"/>
      <c r="DD131" s="216"/>
      <c r="DE131" s="216"/>
      <c r="DF131" s="216"/>
      <c r="DG131" s="216"/>
      <c r="DH131" s="216"/>
      <c r="DI131" s="216"/>
      <c r="DJ131" s="216"/>
      <c r="DK131" s="217"/>
      <c r="DS131" s="457"/>
      <c r="DT131" s="457"/>
      <c r="DU131" s="457"/>
      <c r="DV131" s="457"/>
      <c r="DW131" s="457"/>
      <c r="DX131" s="457"/>
      <c r="DY131" s="457"/>
      <c r="DZ131" s="457"/>
      <c r="EA131" s="457"/>
      <c r="EB131" s="457"/>
      <c r="EC131" s="457"/>
      <c r="ED131" s="457"/>
      <c r="EE131" s="457"/>
      <c r="EF131" s="457"/>
      <c r="EG131" s="457"/>
      <c r="EH131" s="457"/>
    </row>
    <row r="132" spans="1:138" ht="7.5" customHeight="1" thickBot="1">
      <c r="A132" s="447"/>
      <c r="B132" s="448"/>
      <c r="C132" s="448"/>
      <c r="D132" s="448"/>
      <c r="E132" s="451"/>
      <c r="F132" s="451"/>
      <c r="G132" s="451"/>
      <c r="H132" s="451"/>
      <c r="I132" s="451"/>
      <c r="J132" s="451"/>
      <c r="K132" s="451"/>
      <c r="L132" s="451"/>
      <c r="M132" s="451"/>
      <c r="N132" s="451"/>
      <c r="O132" s="451"/>
      <c r="P132" s="448"/>
      <c r="Q132" s="448"/>
      <c r="R132" s="448"/>
      <c r="S132" s="451"/>
      <c r="T132" s="451"/>
      <c r="U132" s="451"/>
      <c r="V132" s="451"/>
      <c r="W132" s="451"/>
      <c r="X132" s="451"/>
      <c r="Y132" s="451"/>
      <c r="Z132" s="451"/>
      <c r="AA132" s="451"/>
      <c r="AB132" s="451"/>
      <c r="AC132" s="451"/>
      <c r="AD132" s="451"/>
      <c r="AE132" s="451"/>
      <c r="AF132" s="448"/>
      <c r="AG132" s="448"/>
      <c r="AH132" s="448"/>
      <c r="AI132" s="451"/>
      <c r="AJ132" s="451"/>
      <c r="AK132" s="451"/>
      <c r="AL132" s="451"/>
      <c r="AM132" s="451"/>
      <c r="AN132" s="451"/>
      <c r="AO132" s="451"/>
      <c r="AP132" s="451"/>
      <c r="AQ132" s="451"/>
      <c r="AR132" s="451"/>
      <c r="AS132" s="452"/>
      <c r="BY132" s="93"/>
      <c r="BZ132" s="272"/>
      <c r="CA132" s="272"/>
      <c r="CB132" s="272"/>
      <c r="CC132" s="272"/>
      <c r="CD132" s="272"/>
      <c r="CE132" s="272"/>
      <c r="CF132" s="272"/>
      <c r="CG132" s="272"/>
      <c r="CH132" s="272"/>
      <c r="CI132" s="272"/>
      <c r="CJ132" s="272"/>
      <c r="CK132" s="308"/>
      <c r="CL132" s="209"/>
      <c r="CM132" s="209"/>
      <c r="CN132" s="209"/>
      <c r="CO132" s="209"/>
      <c r="CP132" s="209"/>
      <c r="CQ132" s="210"/>
      <c r="CR132" s="215"/>
      <c r="CS132" s="216"/>
      <c r="CT132" s="216"/>
      <c r="CU132" s="216"/>
      <c r="CV132" s="216"/>
      <c r="CW132" s="216"/>
      <c r="CX132" s="216"/>
      <c r="CY132" s="216"/>
      <c r="CZ132" s="216"/>
      <c r="DA132" s="216"/>
      <c r="DB132" s="216"/>
      <c r="DC132" s="216"/>
      <c r="DD132" s="216"/>
      <c r="DE132" s="216"/>
      <c r="DF132" s="216"/>
      <c r="DG132" s="216"/>
      <c r="DH132" s="216"/>
      <c r="DI132" s="216"/>
      <c r="DJ132" s="216"/>
      <c r="DK132" s="217"/>
      <c r="DS132" s="457"/>
      <c r="DT132" s="457"/>
      <c r="DU132" s="457"/>
      <c r="DV132" s="457"/>
      <c r="DW132" s="457"/>
      <c r="DX132" s="457"/>
      <c r="DY132" s="457"/>
      <c r="DZ132" s="457"/>
      <c r="EA132" s="457"/>
      <c r="EB132" s="457"/>
      <c r="EC132" s="457"/>
      <c r="ED132" s="457"/>
      <c r="EE132" s="457"/>
      <c r="EF132" s="457"/>
      <c r="EG132" s="457"/>
      <c r="EH132" s="457"/>
    </row>
    <row r="133" spans="1:138" ht="7.5" customHeight="1" thickBot="1">
      <c r="A133" s="69"/>
      <c r="B133" s="70"/>
      <c r="C133" s="70"/>
      <c r="D133" s="70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2"/>
      <c r="AO133" s="72"/>
      <c r="AP133" s="72"/>
      <c r="AQ133" s="72"/>
      <c r="AR133" s="72"/>
      <c r="AS133" s="73"/>
      <c r="AV133" s="111"/>
      <c r="AW133" s="114" t="s">
        <v>147</v>
      </c>
      <c r="AX133" s="114"/>
      <c r="AY133" s="114"/>
      <c r="AZ133" s="114"/>
      <c r="BA133" s="114"/>
      <c r="BB133" s="114"/>
      <c r="BC133" s="114"/>
      <c r="BD133" s="114"/>
      <c r="BE133" s="114"/>
      <c r="BF133" s="350"/>
      <c r="BG133" s="355" t="str">
        <f>BG55</f>
        <v/>
      </c>
      <c r="BH133" s="356"/>
      <c r="BI133" s="356"/>
      <c r="BJ133" s="356"/>
      <c r="BK133" s="356"/>
      <c r="BL133" s="356"/>
      <c r="BM133" s="356"/>
      <c r="BN133" s="356"/>
      <c r="BO133" s="356"/>
      <c r="BP133" s="356"/>
      <c r="BQ133" s="356"/>
      <c r="BR133" s="356"/>
      <c r="BS133" s="357"/>
      <c r="BY133" s="94"/>
      <c r="BZ133" s="273"/>
      <c r="CA133" s="273"/>
      <c r="CB133" s="273"/>
      <c r="CC133" s="273"/>
      <c r="CD133" s="273"/>
      <c r="CE133" s="273"/>
      <c r="CF133" s="273"/>
      <c r="CG133" s="273"/>
      <c r="CH133" s="273"/>
      <c r="CI133" s="273"/>
      <c r="CJ133" s="273"/>
      <c r="CK133" s="309"/>
      <c r="CL133" s="211"/>
      <c r="CM133" s="211"/>
      <c r="CN133" s="211"/>
      <c r="CO133" s="211"/>
      <c r="CP133" s="211"/>
      <c r="CQ133" s="212"/>
      <c r="CR133" s="218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20"/>
      <c r="DS133" s="457"/>
      <c r="DT133" s="457"/>
      <c r="DU133" s="457"/>
      <c r="DV133" s="457"/>
      <c r="DW133" s="457"/>
      <c r="DX133" s="457"/>
      <c r="DY133" s="457"/>
      <c r="DZ133" s="457"/>
      <c r="EA133" s="457"/>
      <c r="EB133" s="457"/>
      <c r="EC133" s="457"/>
      <c r="ED133" s="457"/>
      <c r="EE133" s="457"/>
      <c r="EF133" s="457"/>
      <c r="EG133" s="457"/>
      <c r="EH133" s="457"/>
    </row>
    <row r="134" spans="1:138" ht="7.5" customHeight="1">
      <c r="A134" s="74"/>
      <c r="B134" s="75"/>
      <c r="C134" s="75"/>
      <c r="D134" s="75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4"/>
      <c r="AO134" s="4"/>
      <c r="AP134" s="4"/>
      <c r="AQ134" s="4"/>
      <c r="AR134" s="4"/>
      <c r="AS134" s="68"/>
      <c r="AV134" s="112"/>
      <c r="AW134" s="115"/>
      <c r="AX134" s="115"/>
      <c r="AY134" s="115"/>
      <c r="AZ134" s="115"/>
      <c r="BA134" s="115"/>
      <c r="BB134" s="115"/>
      <c r="BC134" s="115"/>
      <c r="BD134" s="115"/>
      <c r="BE134" s="115"/>
      <c r="BF134" s="351"/>
      <c r="BG134" s="358"/>
      <c r="BH134" s="359"/>
      <c r="BI134" s="359"/>
      <c r="BJ134" s="359"/>
      <c r="BK134" s="359"/>
      <c r="BL134" s="359"/>
      <c r="BM134" s="359"/>
      <c r="BN134" s="359"/>
      <c r="BO134" s="359"/>
      <c r="BP134" s="359"/>
      <c r="BQ134" s="359"/>
      <c r="BR134" s="359"/>
      <c r="BS134" s="360"/>
      <c r="BY134" s="111"/>
      <c r="BZ134" s="114" t="s">
        <v>131</v>
      </c>
      <c r="CA134" s="114"/>
      <c r="CB134" s="114"/>
      <c r="CC134" s="114"/>
      <c r="CD134" s="114"/>
      <c r="CE134" s="114"/>
      <c r="CF134" s="114"/>
      <c r="CG134" s="114"/>
      <c r="CH134" s="114"/>
      <c r="CI134" s="114"/>
      <c r="CJ134" s="114"/>
      <c r="CK134" s="117"/>
      <c r="CL134" s="117"/>
      <c r="CM134" s="117"/>
      <c r="CN134" s="117"/>
      <c r="CO134" s="117"/>
      <c r="CP134" s="117"/>
      <c r="CQ134" s="118"/>
      <c r="CR134" s="123"/>
      <c r="CS134" s="124"/>
      <c r="CT134" s="124"/>
      <c r="CU134" s="124"/>
      <c r="CV134" s="124"/>
      <c r="CW134" s="124"/>
      <c r="CX134" s="124"/>
      <c r="CY134" s="124"/>
      <c r="CZ134" s="124"/>
      <c r="DA134" s="124"/>
      <c r="DB134" s="124"/>
      <c r="DC134" s="124"/>
      <c r="DD134" s="124"/>
      <c r="DE134" s="124"/>
      <c r="DF134" s="129" t="s">
        <v>11</v>
      </c>
      <c r="DG134" s="130"/>
      <c r="DH134" s="135"/>
      <c r="DI134" s="135"/>
      <c r="DJ134" s="135"/>
      <c r="DK134" s="136"/>
      <c r="DS134" s="172"/>
      <c r="DT134" s="172"/>
      <c r="DU134" s="172"/>
      <c r="DV134" s="172"/>
      <c r="DW134" s="172"/>
      <c r="DX134" s="172"/>
      <c r="DY134" s="172"/>
      <c r="DZ134" s="172"/>
      <c r="EA134" s="172"/>
      <c r="EB134" s="172"/>
      <c r="EC134" s="458"/>
      <c r="ED134" s="458"/>
      <c r="EE134" s="137"/>
      <c r="EF134" s="137"/>
      <c r="EG134" s="137"/>
      <c r="EH134" s="137"/>
    </row>
    <row r="135" spans="1:138" ht="8.25" customHeight="1" thickBot="1">
      <c r="A135" s="441" t="s">
        <v>80</v>
      </c>
      <c r="B135" s="442"/>
      <c r="C135" s="442"/>
      <c r="D135" s="442"/>
      <c r="E135" s="442"/>
      <c r="F135" s="442"/>
      <c r="G135" s="443" t="str">
        <f>IF(貴社情報!$C$19=2,"",貴社情報!$I$14&amp;貴社情報!$L$14&amp;貴社情報!$N$14&amp;貴社情報!$O$14&amp;貴社情報!$P$14&amp;貴社情報!$Q$14&amp;貴社情報!$S$14&amp;貴社情報!$W$14)</f>
        <v>許可 （－） 　第号</v>
      </c>
      <c r="H135" s="443"/>
      <c r="I135" s="443"/>
      <c r="J135" s="443"/>
      <c r="K135" s="443"/>
      <c r="L135" s="443"/>
      <c r="M135" s="443"/>
      <c r="N135" s="443"/>
      <c r="O135" s="443"/>
      <c r="P135" s="443"/>
      <c r="Q135" s="443"/>
      <c r="R135" s="443"/>
      <c r="S135" s="443"/>
      <c r="T135" s="443"/>
      <c r="U135" s="443"/>
      <c r="V135" s="443"/>
      <c r="W135" s="443"/>
      <c r="X135" s="443"/>
      <c r="Y135" s="443"/>
      <c r="Z135" s="443"/>
      <c r="AA135" s="444" t="s">
        <v>81</v>
      </c>
      <c r="AB135" s="444"/>
      <c r="AC135" s="444"/>
      <c r="AD135" s="444"/>
      <c r="AE135" s="444"/>
      <c r="AF135" s="444"/>
      <c r="AG135" s="444"/>
      <c r="AH135" s="444"/>
      <c r="AI135" s="445" t="str">
        <f>IF(貴社情報!$C$19=2,"",IF(貴社情報!$I$15="","",貴社情報!$I$15))</f>
        <v/>
      </c>
      <c r="AJ135" s="445"/>
      <c r="AK135" s="445"/>
      <c r="AL135" s="445"/>
      <c r="AM135" s="445"/>
      <c r="AN135" s="445"/>
      <c r="AO135" s="445"/>
      <c r="AP135" s="445"/>
      <c r="AQ135" s="445"/>
      <c r="AR135" s="445"/>
      <c r="AS135" s="446"/>
      <c r="AV135" s="113"/>
      <c r="AW135" s="116"/>
      <c r="AX135" s="116"/>
      <c r="AY135" s="116"/>
      <c r="AZ135" s="116"/>
      <c r="BA135" s="116"/>
      <c r="BB135" s="116"/>
      <c r="BC135" s="116"/>
      <c r="BD135" s="116"/>
      <c r="BE135" s="116"/>
      <c r="BF135" s="352"/>
      <c r="BG135" s="361"/>
      <c r="BH135" s="362"/>
      <c r="BI135" s="362"/>
      <c r="BJ135" s="362"/>
      <c r="BK135" s="362"/>
      <c r="BL135" s="362"/>
      <c r="BM135" s="362"/>
      <c r="BN135" s="362"/>
      <c r="BO135" s="362"/>
      <c r="BP135" s="362"/>
      <c r="BQ135" s="362"/>
      <c r="BR135" s="362"/>
      <c r="BS135" s="363"/>
      <c r="BY135" s="112"/>
      <c r="BZ135" s="115"/>
      <c r="CA135" s="115"/>
      <c r="CB135" s="115"/>
      <c r="CC135" s="115"/>
      <c r="CD135" s="115"/>
      <c r="CE135" s="115"/>
      <c r="CF135" s="115"/>
      <c r="CG135" s="115"/>
      <c r="CH135" s="115"/>
      <c r="CI135" s="115"/>
      <c r="CJ135" s="115"/>
      <c r="CK135" s="119"/>
      <c r="CL135" s="119"/>
      <c r="CM135" s="119"/>
      <c r="CN135" s="119"/>
      <c r="CO135" s="119"/>
      <c r="CP135" s="119"/>
      <c r="CQ135" s="120"/>
      <c r="CR135" s="125"/>
      <c r="CS135" s="126"/>
      <c r="CT135" s="126"/>
      <c r="CU135" s="126"/>
      <c r="CV135" s="126"/>
      <c r="CW135" s="126"/>
      <c r="CX135" s="126"/>
      <c r="CY135" s="126"/>
      <c r="CZ135" s="126"/>
      <c r="DA135" s="126"/>
      <c r="DB135" s="126"/>
      <c r="DC135" s="126"/>
      <c r="DD135" s="126"/>
      <c r="DE135" s="126"/>
      <c r="DF135" s="131"/>
      <c r="DG135" s="132"/>
      <c r="DH135" s="137"/>
      <c r="DI135" s="137"/>
      <c r="DJ135" s="137"/>
      <c r="DK135" s="138"/>
      <c r="DS135" s="172"/>
      <c r="DT135" s="172"/>
      <c r="DU135" s="172"/>
      <c r="DV135" s="172"/>
      <c r="DW135" s="172"/>
      <c r="DX135" s="172"/>
      <c r="DY135" s="172"/>
      <c r="DZ135" s="172"/>
      <c r="EA135" s="172"/>
      <c r="EB135" s="172"/>
      <c r="EC135" s="458"/>
      <c r="ED135" s="458"/>
      <c r="EE135" s="137"/>
      <c r="EF135" s="137"/>
      <c r="EG135" s="137"/>
      <c r="EH135" s="137"/>
    </row>
    <row r="136" spans="1:138" ht="7.5" customHeight="1" thickBot="1">
      <c r="A136" s="441"/>
      <c r="B136" s="442"/>
      <c r="C136" s="442"/>
      <c r="D136" s="442"/>
      <c r="E136" s="442"/>
      <c r="F136" s="442"/>
      <c r="G136" s="443"/>
      <c r="H136" s="443"/>
      <c r="I136" s="443"/>
      <c r="J136" s="443"/>
      <c r="K136" s="443"/>
      <c r="L136" s="443"/>
      <c r="M136" s="443"/>
      <c r="N136" s="443"/>
      <c r="O136" s="443"/>
      <c r="P136" s="443"/>
      <c r="Q136" s="443"/>
      <c r="R136" s="443"/>
      <c r="S136" s="443"/>
      <c r="T136" s="443"/>
      <c r="U136" s="443"/>
      <c r="V136" s="443"/>
      <c r="W136" s="443"/>
      <c r="X136" s="443"/>
      <c r="Y136" s="443"/>
      <c r="Z136" s="443"/>
      <c r="AA136" s="444"/>
      <c r="AB136" s="444"/>
      <c r="AC136" s="444"/>
      <c r="AD136" s="444"/>
      <c r="AE136" s="444"/>
      <c r="AF136" s="444"/>
      <c r="AG136" s="444"/>
      <c r="AH136" s="444"/>
      <c r="AI136" s="445"/>
      <c r="AJ136" s="445"/>
      <c r="AK136" s="445"/>
      <c r="AL136" s="445"/>
      <c r="AM136" s="445"/>
      <c r="AN136" s="445"/>
      <c r="AO136" s="445"/>
      <c r="AP136" s="445"/>
      <c r="AQ136" s="445"/>
      <c r="AR136" s="445"/>
      <c r="AS136" s="446"/>
      <c r="BY136" s="113"/>
      <c r="BZ136" s="115"/>
      <c r="CA136" s="115"/>
      <c r="CB136" s="115"/>
      <c r="CC136" s="115"/>
      <c r="CD136" s="115"/>
      <c r="CE136" s="115"/>
      <c r="CF136" s="115"/>
      <c r="CG136" s="115"/>
      <c r="CH136" s="115"/>
      <c r="CI136" s="115"/>
      <c r="CJ136" s="116"/>
      <c r="CK136" s="121"/>
      <c r="CL136" s="121"/>
      <c r="CM136" s="121"/>
      <c r="CN136" s="121"/>
      <c r="CO136" s="121"/>
      <c r="CP136" s="121"/>
      <c r="CQ136" s="122"/>
      <c r="CR136" s="127"/>
      <c r="CS136" s="128"/>
      <c r="CT136" s="128"/>
      <c r="CU136" s="128"/>
      <c r="CV136" s="128"/>
      <c r="CW136" s="128"/>
      <c r="CX136" s="128"/>
      <c r="CY136" s="128"/>
      <c r="CZ136" s="128"/>
      <c r="DA136" s="128"/>
      <c r="DB136" s="128"/>
      <c r="DC136" s="128"/>
      <c r="DD136" s="128"/>
      <c r="DE136" s="128"/>
      <c r="DF136" s="133"/>
      <c r="DG136" s="134"/>
      <c r="DH136" s="139"/>
      <c r="DI136" s="139"/>
      <c r="DJ136" s="139"/>
      <c r="DK136" s="140"/>
      <c r="DS136" s="172"/>
      <c r="DT136" s="172"/>
      <c r="DU136" s="172"/>
      <c r="DV136" s="172"/>
      <c r="DW136" s="172"/>
      <c r="DX136" s="172"/>
      <c r="DY136" s="172"/>
      <c r="DZ136" s="172"/>
      <c r="EA136" s="172"/>
      <c r="EB136" s="172"/>
      <c r="EC136" s="458"/>
      <c r="ED136" s="458"/>
      <c r="EE136" s="137"/>
      <c r="EF136" s="137"/>
      <c r="EG136" s="137"/>
      <c r="EH136" s="137"/>
    </row>
    <row r="137" spans="1:138" ht="8.25" customHeight="1">
      <c r="A137" s="74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68"/>
      <c r="AV137" s="409" t="s">
        <v>101</v>
      </c>
      <c r="AW137" s="410"/>
      <c r="AX137" s="410"/>
      <c r="AY137" s="280" t="s">
        <v>85</v>
      </c>
      <c r="AZ137" s="281"/>
      <c r="BA137" s="281"/>
      <c r="BB137" s="281"/>
      <c r="BC137" s="281"/>
      <c r="BD137" s="281"/>
      <c r="BE137" s="281"/>
      <c r="BF137" s="281"/>
      <c r="BG137" s="281"/>
      <c r="BH137" s="281"/>
      <c r="BI137" s="281"/>
      <c r="BJ137" s="281"/>
      <c r="BK137" s="281"/>
      <c r="BL137" s="281"/>
      <c r="BM137" s="281"/>
      <c r="BN137" s="281"/>
      <c r="BO137" s="281"/>
      <c r="BP137" s="281"/>
      <c r="BQ137" s="281"/>
      <c r="BR137" s="281"/>
      <c r="BS137" s="281"/>
      <c r="BT137" s="281"/>
      <c r="BU137" s="281"/>
      <c r="BV137" s="281"/>
      <c r="BW137" s="281"/>
      <c r="BX137" s="281"/>
      <c r="BY137" s="281"/>
      <c r="BZ137" s="281"/>
      <c r="CA137" s="282"/>
      <c r="CB137" s="153" t="s">
        <v>116</v>
      </c>
      <c r="CC137" s="154"/>
      <c r="CD137" s="154"/>
      <c r="CE137" s="154"/>
      <c r="CF137" s="154"/>
      <c r="CG137" s="154"/>
      <c r="CH137" s="154"/>
      <c r="CI137" s="154"/>
      <c r="CJ137" s="154"/>
      <c r="CK137" s="154"/>
      <c r="CL137" s="154"/>
      <c r="CM137" s="155"/>
      <c r="CN137" s="145" t="s">
        <v>68</v>
      </c>
      <c r="CO137" s="146"/>
      <c r="CP137" s="146"/>
      <c r="CQ137" s="146"/>
      <c r="CR137" s="146" t="s">
        <v>103</v>
      </c>
      <c r="CS137" s="146"/>
      <c r="CT137" s="146"/>
      <c r="CU137" s="146"/>
      <c r="CV137" s="146"/>
      <c r="CW137" s="146"/>
      <c r="CX137" s="146"/>
      <c r="CY137" s="146"/>
      <c r="CZ137" s="146"/>
      <c r="DA137" s="187" t="s">
        <v>104</v>
      </c>
      <c r="DB137" s="187"/>
      <c r="DC137" s="187"/>
      <c r="DD137" s="187"/>
      <c r="DE137" s="187"/>
      <c r="DF137" s="187"/>
      <c r="DG137" s="187"/>
      <c r="DH137" s="187"/>
      <c r="DI137" s="187"/>
      <c r="DJ137" s="187"/>
      <c r="DK137" s="188"/>
    </row>
    <row r="138" spans="1:138" ht="7.5" customHeight="1">
      <c r="A138" s="437" t="s">
        <v>82</v>
      </c>
      <c r="B138" s="438"/>
      <c r="C138" s="438"/>
      <c r="D138" s="438"/>
      <c r="E138" s="438"/>
      <c r="F138" s="438"/>
      <c r="G138" s="438"/>
      <c r="H138" s="433" t="str">
        <f>IF(貴社情報!$C$19=2,"許可なし",貴社情報!$AL$19)</f>
        <v/>
      </c>
      <c r="I138" s="433"/>
      <c r="J138" s="433"/>
      <c r="K138" s="433"/>
      <c r="L138" s="433"/>
      <c r="M138" s="433"/>
      <c r="N138" s="433"/>
      <c r="O138" s="433"/>
      <c r="P138" s="433"/>
      <c r="Q138" s="433"/>
      <c r="R138" s="433"/>
      <c r="S138" s="433"/>
      <c r="T138" s="433"/>
      <c r="U138" s="433"/>
      <c r="V138" s="433"/>
      <c r="W138" s="433"/>
      <c r="X138" s="433"/>
      <c r="Y138" s="433"/>
      <c r="Z138" s="433"/>
      <c r="AA138" s="433"/>
      <c r="AB138" s="433"/>
      <c r="AC138" s="433"/>
      <c r="AD138" s="433"/>
      <c r="AE138" s="433"/>
      <c r="AF138" s="433"/>
      <c r="AG138" s="433"/>
      <c r="AH138" s="433"/>
      <c r="AI138" s="433"/>
      <c r="AJ138" s="433"/>
      <c r="AK138" s="433"/>
      <c r="AL138" s="433"/>
      <c r="AM138" s="433"/>
      <c r="AN138" s="433"/>
      <c r="AO138" s="433"/>
      <c r="AP138" s="433"/>
      <c r="AQ138" s="433"/>
      <c r="AR138" s="433"/>
      <c r="AS138" s="435" t="s">
        <v>83</v>
      </c>
      <c r="AV138" s="411"/>
      <c r="AW138" s="412"/>
      <c r="AX138" s="412"/>
      <c r="AY138" s="283"/>
      <c r="AZ138" s="284"/>
      <c r="BA138" s="284"/>
      <c r="BB138" s="284"/>
      <c r="BC138" s="284"/>
      <c r="BD138" s="284"/>
      <c r="BE138" s="284"/>
      <c r="BF138" s="284"/>
      <c r="BG138" s="284"/>
      <c r="BH138" s="284"/>
      <c r="BI138" s="284"/>
      <c r="BJ138" s="284"/>
      <c r="BK138" s="284"/>
      <c r="BL138" s="284"/>
      <c r="BM138" s="284"/>
      <c r="BN138" s="284"/>
      <c r="BO138" s="284"/>
      <c r="BP138" s="284"/>
      <c r="BQ138" s="284"/>
      <c r="BR138" s="284"/>
      <c r="BS138" s="284"/>
      <c r="BT138" s="284"/>
      <c r="BU138" s="284"/>
      <c r="BV138" s="284"/>
      <c r="BW138" s="284"/>
      <c r="BX138" s="284"/>
      <c r="BY138" s="284"/>
      <c r="BZ138" s="284"/>
      <c r="CA138" s="285"/>
      <c r="CB138" s="156"/>
      <c r="CC138" s="157"/>
      <c r="CD138" s="157"/>
      <c r="CE138" s="157"/>
      <c r="CF138" s="157"/>
      <c r="CG138" s="157"/>
      <c r="CH138" s="157"/>
      <c r="CI138" s="157"/>
      <c r="CJ138" s="157"/>
      <c r="CK138" s="157"/>
      <c r="CL138" s="157"/>
      <c r="CM138" s="158"/>
      <c r="CN138" s="147"/>
      <c r="CO138" s="148"/>
      <c r="CP138" s="148"/>
      <c r="CQ138" s="148"/>
      <c r="CR138" s="148"/>
      <c r="CS138" s="148"/>
      <c r="CT138" s="148"/>
      <c r="CU138" s="148"/>
      <c r="CV138" s="148"/>
      <c r="CW138" s="148"/>
      <c r="CX138" s="148"/>
      <c r="CY138" s="148"/>
      <c r="CZ138" s="148"/>
      <c r="DA138" s="189"/>
      <c r="DB138" s="189"/>
      <c r="DC138" s="189"/>
      <c r="DD138" s="189"/>
      <c r="DE138" s="189"/>
      <c r="DF138" s="189"/>
      <c r="DG138" s="189"/>
      <c r="DH138" s="189"/>
      <c r="DI138" s="189"/>
      <c r="DJ138" s="189"/>
      <c r="DK138" s="190"/>
    </row>
    <row r="139" spans="1:138" ht="8.25" customHeight="1">
      <c r="A139" s="439"/>
      <c r="B139" s="440"/>
      <c r="C139" s="440"/>
      <c r="D139" s="440"/>
      <c r="E139" s="440"/>
      <c r="F139" s="440"/>
      <c r="G139" s="440"/>
      <c r="H139" s="434"/>
      <c r="I139" s="434"/>
      <c r="J139" s="434"/>
      <c r="K139" s="434"/>
      <c r="L139" s="434"/>
      <c r="M139" s="434"/>
      <c r="N139" s="434"/>
      <c r="O139" s="434"/>
      <c r="P139" s="434"/>
      <c r="Q139" s="434"/>
      <c r="R139" s="434"/>
      <c r="S139" s="434"/>
      <c r="T139" s="434"/>
      <c r="U139" s="434"/>
      <c r="V139" s="434"/>
      <c r="W139" s="434"/>
      <c r="X139" s="434"/>
      <c r="Y139" s="434"/>
      <c r="Z139" s="434"/>
      <c r="AA139" s="434"/>
      <c r="AB139" s="434"/>
      <c r="AC139" s="434"/>
      <c r="AD139" s="434"/>
      <c r="AE139" s="434"/>
      <c r="AF139" s="434"/>
      <c r="AG139" s="434"/>
      <c r="AH139" s="434"/>
      <c r="AI139" s="434"/>
      <c r="AJ139" s="434"/>
      <c r="AK139" s="434"/>
      <c r="AL139" s="434"/>
      <c r="AM139" s="434"/>
      <c r="AN139" s="434"/>
      <c r="AO139" s="434"/>
      <c r="AP139" s="434"/>
      <c r="AQ139" s="434"/>
      <c r="AR139" s="434"/>
      <c r="AS139" s="436"/>
      <c r="AV139" s="411"/>
      <c r="AW139" s="412"/>
      <c r="AX139" s="412"/>
      <c r="AY139" s="286"/>
      <c r="AZ139" s="287"/>
      <c r="BA139" s="287"/>
      <c r="BB139" s="287"/>
      <c r="BC139" s="287"/>
      <c r="BD139" s="287"/>
      <c r="BE139" s="287"/>
      <c r="BF139" s="287"/>
      <c r="BG139" s="287"/>
      <c r="BH139" s="287"/>
      <c r="BI139" s="287"/>
      <c r="BJ139" s="287"/>
      <c r="BK139" s="287"/>
      <c r="BL139" s="287"/>
      <c r="BM139" s="287"/>
      <c r="BN139" s="287"/>
      <c r="BO139" s="287"/>
      <c r="BP139" s="287"/>
      <c r="BQ139" s="287"/>
      <c r="BR139" s="287"/>
      <c r="BS139" s="287"/>
      <c r="BT139" s="287"/>
      <c r="BU139" s="287"/>
      <c r="BV139" s="287"/>
      <c r="BW139" s="287"/>
      <c r="BX139" s="287"/>
      <c r="BY139" s="287"/>
      <c r="BZ139" s="287"/>
      <c r="CA139" s="288"/>
      <c r="CB139" s="159"/>
      <c r="CC139" s="160"/>
      <c r="CD139" s="160"/>
      <c r="CE139" s="160"/>
      <c r="CF139" s="160"/>
      <c r="CG139" s="160"/>
      <c r="CH139" s="160"/>
      <c r="CI139" s="160"/>
      <c r="CJ139" s="160"/>
      <c r="CK139" s="160"/>
      <c r="CL139" s="160"/>
      <c r="CM139" s="161"/>
      <c r="CN139" s="319"/>
      <c r="CO139" s="141"/>
      <c r="CP139" s="141"/>
      <c r="CQ139" s="141"/>
      <c r="CR139" s="141"/>
      <c r="CS139" s="141"/>
      <c r="CT139" s="141"/>
      <c r="CU139" s="141"/>
      <c r="CV139" s="141"/>
      <c r="CW139" s="141"/>
      <c r="CX139" s="141"/>
      <c r="CY139" s="141"/>
      <c r="CZ139" s="141"/>
      <c r="DA139" s="141"/>
      <c r="DB139" s="141"/>
      <c r="DC139" s="141"/>
      <c r="DD139" s="141"/>
      <c r="DE139" s="141"/>
      <c r="DF139" s="141"/>
      <c r="DG139" s="141"/>
      <c r="DH139" s="141"/>
      <c r="DI139" s="141"/>
      <c r="DJ139" s="141"/>
      <c r="DK139" s="142"/>
    </row>
    <row r="140" spans="1:138" ht="8.25" customHeight="1">
      <c r="B140" s="1"/>
      <c r="AV140" s="411"/>
      <c r="AW140" s="412"/>
      <c r="AX140" s="412"/>
      <c r="AY140" s="289"/>
      <c r="AZ140" s="290"/>
      <c r="BA140" s="290"/>
      <c r="BB140" s="290"/>
      <c r="BC140" s="290"/>
      <c r="BD140" s="290"/>
      <c r="BE140" s="290"/>
      <c r="BF140" s="290"/>
      <c r="BG140" s="290"/>
      <c r="BH140" s="290"/>
      <c r="BI140" s="290"/>
      <c r="BJ140" s="290"/>
      <c r="BK140" s="290"/>
      <c r="BL140" s="290"/>
      <c r="BM140" s="290"/>
      <c r="BN140" s="290"/>
      <c r="BO140" s="290"/>
      <c r="BP140" s="290"/>
      <c r="BQ140" s="290"/>
      <c r="BR140" s="290"/>
      <c r="BS140" s="290"/>
      <c r="BT140" s="290"/>
      <c r="BU140" s="290"/>
      <c r="BV140" s="290"/>
      <c r="BW140" s="290"/>
      <c r="BX140" s="290"/>
      <c r="BY140" s="290"/>
      <c r="BZ140" s="290"/>
      <c r="CA140" s="291"/>
      <c r="CB140" s="162"/>
      <c r="CC140" s="163"/>
      <c r="CD140" s="163"/>
      <c r="CE140" s="163"/>
      <c r="CF140" s="163"/>
      <c r="CG140" s="163"/>
      <c r="CH140" s="163"/>
      <c r="CI140" s="163"/>
      <c r="CJ140" s="163"/>
      <c r="CK140" s="163"/>
      <c r="CL140" s="163"/>
      <c r="CM140" s="164"/>
      <c r="CN140" s="320"/>
      <c r="CO140" s="143"/>
      <c r="CP140" s="143"/>
      <c r="CQ140" s="143"/>
      <c r="CR140" s="143"/>
      <c r="CS140" s="143"/>
      <c r="CT140" s="143"/>
      <c r="CU140" s="143"/>
      <c r="CV140" s="143"/>
      <c r="CW140" s="143"/>
      <c r="CX140" s="143"/>
      <c r="CY140" s="143"/>
      <c r="CZ140" s="143"/>
      <c r="DA140" s="143"/>
      <c r="DB140" s="143"/>
      <c r="DC140" s="143"/>
      <c r="DD140" s="143"/>
      <c r="DE140" s="143"/>
      <c r="DF140" s="143"/>
      <c r="DG140" s="143"/>
      <c r="DH140" s="143"/>
      <c r="DI140" s="143"/>
      <c r="DJ140" s="143"/>
      <c r="DK140" s="144"/>
    </row>
    <row r="141" spans="1:138" ht="7.5" customHeight="1">
      <c r="A141" s="415" t="s">
        <v>84</v>
      </c>
      <c r="B141" s="416"/>
      <c r="C141" s="416"/>
      <c r="D141" s="417"/>
      <c r="E141" s="424" t="str">
        <f>IF($EG$9=3,IF($CA$13="","",$CA$13),IF($S$13="","",$S$13))</f>
        <v/>
      </c>
      <c r="F141" s="425"/>
      <c r="G141" s="425"/>
      <c r="H141" s="425"/>
      <c r="I141" s="425"/>
      <c r="J141" s="425"/>
      <c r="K141" s="425"/>
      <c r="L141" s="425"/>
      <c r="M141" s="425"/>
      <c r="N141" s="425"/>
      <c r="O141" s="425"/>
      <c r="P141" s="425"/>
      <c r="Q141" s="425"/>
      <c r="R141" s="425"/>
      <c r="S141" s="425"/>
      <c r="T141" s="425"/>
      <c r="U141" s="425"/>
      <c r="V141" s="425"/>
      <c r="W141" s="425"/>
      <c r="X141" s="425"/>
      <c r="Y141" s="425"/>
      <c r="Z141" s="425"/>
      <c r="AA141" s="425"/>
      <c r="AB141" s="425"/>
      <c r="AC141" s="425"/>
      <c r="AD141" s="425"/>
      <c r="AE141" s="425"/>
      <c r="AF141" s="425"/>
      <c r="AG141" s="425"/>
      <c r="AH141" s="425"/>
      <c r="AI141" s="425"/>
      <c r="AJ141" s="425"/>
      <c r="AK141" s="425"/>
      <c r="AL141" s="425"/>
      <c r="AM141" s="425"/>
      <c r="AN141" s="425"/>
      <c r="AO141" s="425"/>
      <c r="AP141" s="425"/>
      <c r="AQ141" s="425"/>
      <c r="AR141" s="425"/>
      <c r="AS141" s="426"/>
      <c r="AV141" s="411"/>
      <c r="AW141" s="412"/>
      <c r="AX141" s="412"/>
      <c r="AY141" s="289"/>
      <c r="AZ141" s="290"/>
      <c r="BA141" s="290"/>
      <c r="BB141" s="290"/>
      <c r="BC141" s="290"/>
      <c r="BD141" s="290"/>
      <c r="BE141" s="290"/>
      <c r="BF141" s="290"/>
      <c r="BG141" s="290"/>
      <c r="BH141" s="290"/>
      <c r="BI141" s="290"/>
      <c r="BJ141" s="290"/>
      <c r="BK141" s="290"/>
      <c r="BL141" s="290"/>
      <c r="BM141" s="290"/>
      <c r="BN141" s="290"/>
      <c r="BO141" s="290"/>
      <c r="BP141" s="290"/>
      <c r="BQ141" s="290"/>
      <c r="BR141" s="290"/>
      <c r="BS141" s="290"/>
      <c r="BT141" s="290"/>
      <c r="BU141" s="290"/>
      <c r="BV141" s="290"/>
      <c r="BW141" s="290"/>
      <c r="BX141" s="290"/>
      <c r="BY141" s="290"/>
      <c r="BZ141" s="290"/>
      <c r="CA141" s="291"/>
      <c r="CB141" s="162"/>
      <c r="CC141" s="163"/>
      <c r="CD141" s="163"/>
      <c r="CE141" s="163"/>
      <c r="CF141" s="163"/>
      <c r="CG141" s="163"/>
      <c r="CH141" s="163"/>
      <c r="CI141" s="163"/>
      <c r="CJ141" s="163"/>
      <c r="CK141" s="163"/>
      <c r="CL141" s="163"/>
      <c r="CM141" s="164"/>
      <c r="CN141" s="320"/>
      <c r="CO141" s="143"/>
      <c r="CP141" s="143"/>
      <c r="CQ141" s="143"/>
      <c r="CR141" s="143"/>
      <c r="CS141" s="143"/>
      <c r="CT141" s="143"/>
      <c r="CU141" s="143"/>
      <c r="CV141" s="143"/>
      <c r="CW141" s="143"/>
      <c r="CX141" s="143"/>
      <c r="CY141" s="143"/>
      <c r="CZ141" s="143"/>
      <c r="DA141" s="143"/>
      <c r="DB141" s="143"/>
      <c r="DC141" s="143"/>
      <c r="DD141" s="143"/>
      <c r="DE141" s="143"/>
      <c r="DF141" s="143"/>
      <c r="DG141" s="143"/>
      <c r="DH141" s="143"/>
      <c r="DI141" s="143"/>
      <c r="DJ141" s="143"/>
      <c r="DK141" s="144"/>
    </row>
    <row r="142" spans="1:138" ht="7.5" customHeight="1">
      <c r="A142" s="418"/>
      <c r="B142" s="419"/>
      <c r="C142" s="419"/>
      <c r="D142" s="420"/>
      <c r="E142" s="427"/>
      <c r="F142" s="428"/>
      <c r="G142" s="428"/>
      <c r="H142" s="428"/>
      <c r="I142" s="428"/>
      <c r="J142" s="428"/>
      <c r="K142" s="428"/>
      <c r="L142" s="428"/>
      <c r="M142" s="428"/>
      <c r="N142" s="428"/>
      <c r="O142" s="428"/>
      <c r="P142" s="428"/>
      <c r="Q142" s="428"/>
      <c r="R142" s="428"/>
      <c r="S142" s="428"/>
      <c r="T142" s="428"/>
      <c r="U142" s="428"/>
      <c r="V142" s="428"/>
      <c r="W142" s="428"/>
      <c r="X142" s="428"/>
      <c r="Y142" s="428"/>
      <c r="Z142" s="428"/>
      <c r="AA142" s="428"/>
      <c r="AB142" s="428"/>
      <c r="AC142" s="428"/>
      <c r="AD142" s="428"/>
      <c r="AE142" s="428"/>
      <c r="AF142" s="428"/>
      <c r="AG142" s="428"/>
      <c r="AH142" s="428"/>
      <c r="AI142" s="428"/>
      <c r="AJ142" s="428"/>
      <c r="AK142" s="428"/>
      <c r="AL142" s="428"/>
      <c r="AM142" s="428"/>
      <c r="AN142" s="428"/>
      <c r="AO142" s="428"/>
      <c r="AP142" s="428"/>
      <c r="AQ142" s="428"/>
      <c r="AR142" s="428"/>
      <c r="AS142" s="429"/>
      <c r="AV142" s="411"/>
      <c r="AW142" s="412"/>
      <c r="AX142" s="412"/>
      <c r="AY142" s="292"/>
      <c r="AZ142" s="293"/>
      <c r="BA142" s="293"/>
      <c r="BB142" s="293"/>
      <c r="BC142" s="293"/>
      <c r="BD142" s="293"/>
      <c r="BE142" s="293"/>
      <c r="BF142" s="293"/>
      <c r="BG142" s="293"/>
      <c r="BH142" s="293"/>
      <c r="BI142" s="293"/>
      <c r="BJ142" s="293"/>
      <c r="BK142" s="293"/>
      <c r="BL142" s="293"/>
      <c r="BM142" s="293"/>
      <c r="BN142" s="293"/>
      <c r="BO142" s="293"/>
      <c r="BP142" s="293"/>
      <c r="BQ142" s="293"/>
      <c r="BR142" s="293"/>
      <c r="BS142" s="293"/>
      <c r="BT142" s="293"/>
      <c r="BU142" s="293"/>
      <c r="BV142" s="293"/>
      <c r="BW142" s="293"/>
      <c r="BX142" s="293"/>
      <c r="BY142" s="293"/>
      <c r="BZ142" s="293"/>
      <c r="CA142" s="294"/>
      <c r="CB142" s="165"/>
      <c r="CC142" s="166"/>
      <c r="CD142" s="166"/>
      <c r="CE142" s="166"/>
      <c r="CF142" s="166"/>
      <c r="CG142" s="166"/>
      <c r="CH142" s="166"/>
      <c r="CI142" s="166"/>
      <c r="CJ142" s="166"/>
      <c r="CK142" s="166"/>
      <c r="CL142" s="166"/>
      <c r="CM142" s="167"/>
      <c r="CN142" s="320"/>
      <c r="CO142" s="143"/>
      <c r="CP142" s="143"/>
      <c r="CQ142" s="143"/>
      <c r="CR142" s="143"/>
      <c r="CS142" s="143"/>
      <c r="CT142" s="143"/>
      <c r="CU142" s="143"/>
      <c r="CV142" s="143"/>
      <c r="CW142" s="143"/>
      <c r="CX142" s="143"/>
      <c r="CY142" s="143"/>
      <c r="CZ142" s="143"/>
      <c r="DA142" s="143"/>
      <c r="DB142" s="143"/>
      <c r="DC142" s="143"/>
      <c r="DD142" s="143"/>
      <c r="DE142" s="143"/>
      <c r="DF142" s="143"/>
      <c r="DG142" s="143"/>
      <c r="DH142" s="143"/>
      <c r="DI142" s="143"/>
      <c r="DJ142" s="143"/>
      <c r="DK142" s="144"/>
      <c r="EG142" s="3"/>
    </row>
    <row r="143" spans="1:138" ht="7.5" customHeight="1">
      <c r="A143" s="418"/>
      <c r="B143" s="419"/>
      <c r="C143" s="419"/>
      <c r="D143" s="420"/>
      <c r="E143" s="427"/>
      <c r="F143" s="428"/>
      <c r="G143" s="428"/>
      <c r="H143" s="428"/>
      <c r="I143" s="428"/>
      <c r="J143" s="428"/>
      <c r="K143" s="428"/>
      <c r="L143" s="428"/>
      <c r="M143" s="428"/>
      <c r="N143" s="428"/>
      <c r="O143" s="428"/>
      <c r="P143" s="428"/>
      <c r="Q143" s="428"/>
      <c r="R143" s="428"/>
      <c r="S143" s="428"/>
      <c r="T143" s="428"/>
      <c r="U143" s="428"/>
      <c r="V143" s="428"/>
      <c r="W143" s="428"/>
      <c r="X143" s="428"/>
      <c r="Y143" s="428"/>
      <c r="Z143" s="428"/>
      <c r="AA143" s="428"/>
      <c r="AB143" s="428"/>
      <c r="AC143" s="428"/>
      <c r="AD143" s="428"/>
      <c r="AE143" s="428"/>
      <c r="AF143" s="428"/>
      <c r="AG143" s="428"/>
      <c r="AH143" s="428"/>
      <c r="AI143" s="428"/>
      <c r="AJ143" s="428"/>
      <c r="AK143" s="428"/>
      <c r="AL143" s="428"/>
      <c r="AM143" s="428"/>
      <c r="AN143" s="428"/>
      <c r="AO143" s="428"/>
      <c r="AP143" s="428"/>
      <c r="AQ143" s="428"/>
      <c r="AR143" s="428"/>
      <c r="AS143" s="429"/>
      <c r="AV143" s="411"/>
      <c r="AW143" s="412"/>
      <c r="AX143" s="412"/>
      <c r="AY143" s="331"/>
      <c r="AZ143" s="332"/>
      <c r="BA143" s="332"/>
      <c r="BB143" s="332"/>
      <c r="BC143" s="332"/>
      <c r="BD143" s="332"/>
      <c r="BE143" s="332"/>
      <c r="BF143" s="332"/>
      <c r="BG143" s="332"/>
      <c r="BH143" s="332"/>
      <c r="BI143" s="332"/>
      <c r="BJ143" s="332"/>
      <c r="BK143" s="332"/>
      <c r="BL143" s="332"/>
      <c r="BM143" s="332"/>
      <c r="BN143" s="332"/>
      <c r="BO143" s="332"/>
      <c r="BP143" s="332"/>
      <c r="BQ143" s="332"/>
      <c r="BR143" s="332"/>
      <c r="BS143" s="332"/>
      <c r="BT143" s="332"/>
      <c r="BU143" s="332"/>
      <c r="BV143" s="332"/>
      <c r="BW143" s="332"/>
      <c r="BX143" s="332"/>
      <c r="BY143" s="332"/>
      <c r="BZ143" s="332"/>
      <c r="CA143" s="333"/>
      <c r="CB143" s="168"/>
      <c r="CC143" s="169"/>
      <c r="CD143" s="169"/>
      <c r="CE143" s="169"/>
      <c r="CF143" s="169"/>
      <c r="CG143" s="169"/>
      <c r="CH143" s="169"/>
      <c r="CI143" s="169"/>
      <c r="CJ143" s="169"/>
      <c r="CK143" s="169"/>
      <c r="CL143" s="169"/>
      <c r="CM143" s="170"/>
      <c r="CN143" s="320"/>
      <c r="CO143" s="143"/>
      <c r="CP143" s="143"/>
      <c r="CQ143" s="143"/>
      <c r="CR143" s="143"/>
      <c r="CS143" s="143"/>
      <c r="CT143" s="143"/>
      <c r="CU143" s="143"/>
      <c r="CV143" s="143"/>
      <c r="CW143" s="143"/>
      <c r="CX143" s="143"/>
      <c r="CY143" s="143"/>
      <c r="CZ143" s="143"/>
      <c r="DA143" s="143"/>
      <c r="DB143" s="143"/>
      <c r="DC143" s="143"/>
      <c r="DD143" s="143"/>
      <c r="DE143" s="143"/>
      <c r="DF143" s="143"/>
      <c r="DG143" s="143"/>
      <c r="DH143" s="143"/>
      <c r="DI143" s="143"/>
      <c r="DJ143" s="143"/>
      <c r="DK143" s="144"/>
      <c r="EG143" s="3"/>
    </row>
    <row r="144" spans="1:138" ht="7.5" customHeight="1">
      <c r="A144" s="418"/>
      <c r="B144" s="419"/>
      <c r="C144" s="419"/>
      <c r="D144" s="420"/>
      <c r="E144" s="427"/>
      <c r="F144" s="428"/>
      <c r="G144" s="428"/>
      <c r="H144" s="428"/>
      <c r="I144" s="428"/>
      <c r="J144" s="428"/>
      <c r="K144" s="428"/>
      <c r="L144" s="428"/>
      <c r="M144" s="428"/>
      <c r="N144" s="428"/>
      <c r="O144" s="428"/>
      <c r="P144" s="428"/>
      <c r="Q144" s="428"/>
      <c r="R144" s="428"/>
      <c r="S144" s="428"/>
      <c r="T144" s="428"/>
      <c r="U144" s="428"/>
      <c r="V144" s="428"/>
      <c r="W144" s="428"/>
      <c r="X144" s="428"/>
      <c r="Y144" s="428"/>
      <c r="Z144" s="428"/>
      <c r="AA144" s="428"/>
      <c r="AB144" s="428"/>
      <c r="AC144" s="428"/>
      <c r="AD144" s="428"/>
      <c r="AE144" s="428"/>
      <c r="AF144" s="428"/>
      <c r="AG144" s="428"/>
      <c r="AH144" s="428"/>
      <c r="AI144" s="428"/>
      <c r="AJ144" s="428"/>
      <c r="AK144" s="428"/>
      <c r="AL144" s="428"/>
      <c r="AM144" s="428"/>
      <c r="AN144" s="428"/>
      <c r="AO144" s="428"/>
      <c r="AP144" s="428"/>
      <c r="AQ144" s="428"/>
      <c r="AR144" s="428"/>
      <c r="AS144" s="429"/>
      <c r="AV144" s="411"/>
      <c r="AW144" s="412"/>
      <c r="AX144" s="412"/>
      <c r="AY144" s="334"/>
      <c r="AZ144" s="335"/>
      <c r="BA144" s="335"/>
      <c r="BB144" s="335"/>
      <c r="BC144" s="335"/>
      <c r="BD144" s="335"/>
      <c r="BE144" s="335"/>
      <c r="BF144" s="335"/>
      <c r="BG144" s="335"/>
      <c r="BH144" s="335"/>
      <c r="BI144" s="335"/>
      <c r="BJ144" s="335"/>
      <c r="BK144" s="335"/>
      <c r="BL144" s="335"/>
      <c r="BM144" s="335"/>
      <c r="BN144" s="335"/>
      <c r="BO144" s="335"/>
      <c r="BP144" s="335"/>
      <c r="BQ144" s="335"/>
      <c r="BR144" s="335"/>
      <c r="BS144" s="335"/>
      <c r="BT144" s="335"/>
      <c r="BU144" s="335"/>
      <c r="BV144" s="335"/>
      <c r="BW144" s="335"/>
      <c r="BX144" s="335"/>
      <c r="BY144" s="335"/>
      <c r="BZ144" s="335"/>
      <c r="CA144" s="336"/>
      <c r="CB144" s="171"/>
      <c r="CC144" s="172"/>
      <c r="CD144" s="172"/>
      <c r="CE144" s="172"/>
      <c r="CF144" s="172"/>
      <c r="CG144" s="172"/>
      <c r="CH144" s="172"/>
      <c r="CI144" s="172"/>
      <c r="CJ144" s="172"/>
      <c r="CK144" s="172"/>
      <c r="CL144" s="172"/>
      <c r="CM144" s="173"/>
      <c r="CN144" s="320"/>
      <c r="CO144" s="143"/>
      <c r="CP144" s="143"/>
      <c r="CQ144" s="143"/>
      <c r="CR144" s="143"/>
      <c r="CS144" s="143"/>
      <c r="CT144" s="143"/>
      <c r="CU144" s="143"/>
      <c r="CV144" s="143"/>
      <c r="CW144" s="143"/>
      <c r="CX144" s="143"/>
      <c r="CY144" s="143"/>
      <c r="CZ144" s="143"/>
      <c r="DA144" s="143"/>
      <c r="DB144" s="143"/>
      <c r="DC144" s="143"/>
      <c r="DD144" s="143"/>
      <c r="DE144" s="143"/>
      <c r="DF144" s="143"/>
      <c r="DG144" s="143"/>
      <c r="DH144" s="143"/>
      <c r="DI144" s="143"/>
      <c r="DJ144" s="143"/>
      <c r="DK144" s="144"/>
      <c r="EG144" s="3"/>
    </row>
    <row r="145" spans="1:137" ht="7.5" customHeight="1">
      <c r="A145" s="418"/>
      <c r="B145" s="419"/>
      <c r="C145" s="419"/>
      <c r="D145" s="420"/>
      <c r="E145" s="427"/>
      <c r="F145" s="428"/>
      <c r="G145" s="428"/>
      <c r="H145" s="428"/>
      <c r="I145" s="428"/>
      <c r="J145" s="428"/>
      <c r="K145" s="428"/>
      <c r="L145" s="428"/>
      <c r="M145" s="428"/>
      <c r="N145" s="428"/>
      <c r="O145" s="428"/>
      <c r="P145" s="428"/>
      <c r="Q145" s="428"/>
      <c r="R145" s="428"/>
      <c r="S145" s="428"/>
      <c r="T145" s="428"/>
      <c r="U145" s="428"/>
      <c r="V145" s="428"/>
      <c r="W145" s="428"/>
      <c r="X145" s="428"/>
      <c r="Y145" s="428"/>
      <c r="Z145" s="428"/>
      <c r="AA145" s="428"/>
      <c r="AB145" s="428"/>
      <c r="AC145" s="428"/>
      <c r="AD145" s="428"/>
      <c r="AE145" s="428"/>
      <c r="AF145" s="428"/>
      <c r="AG145" s="428"/>
      <c r="AH145" s="428"/>
      <c r="AI145" s="428"/>
      <c r="AJ145" s="428"/>
      <c r="AK145" s="428"/>
      <c r="AL145" s="428"/>
      <c r="AM145" s="428"/>
      <c r="AN145" s="428"/>
      <c r="AO145" s="428"/>
      <c r="AP145" s="428"/>
      <c r="AQ145" s="428"/>
      <c r="AR145" s="428"/>
      <c r="AS145" s="429"/>
      <c r="AV145" s="411"/>
      <c r="AW145" s="412"/>
      <c r="AX145" s="412"/>
      <c r="AY145" s="334"/>
      <c r="AZ145" s="335"/>
      <c r="BA145" s="335"/>
      <c r="BB145" s="335"/>
      <c r="BC145" s="335"/>
      <c r="BD145" s="335"/>
      <c r="BE145" s="335"/>
      <c r="BF145" s="335"/>
      <c r="BG145" s="335"/>
      <c r="BH145" s="335"/>
      <c r="BI145" s="335"/>
      <c r="BJ145" s="335"/>
      <c r="BK145" s="335"/>
      <c r="BL145" s="335"/>
      <c r="BM145" s="335"/>
      <c r="BN145" s="335"/>
      <c r="BO145" s="335"/>
      <c r="BP145" s="335"/>
      <c r="BQ145" s="335"/>
      <c r="BR145" s="335"/>
      <c r="BS145" s="335"/>
      <c r="BT145" s="335"/>
      <c r="BU145" s="335"/>
      <c r="BV145" s="335"/>
      <c r="BW145" s="335"/>
      <c r="BX145" s="335"/>
      <c r="BY145" s="335"/>
      <c r="BZ145" s="335"/>
      <c r="CA145" s="336"/>
      <c r="CB145" s="171"/>
      <c r="CC145" s="172"/>
      <c r="CD145" s="172"/>
      <c r="CE145" s="172"/>
      <c r="CF145" s="172"/>
      <c r="CG145" s="172"/>
      <c r="CH145" s="172"/>
      <c r="CI145" s="172"/>
      <c r="CJ145" s="172"/>
      <c r="CK145" s="172"/>
      <c r="CL145" s="172"/>
      <c r="CM145" s="173"/>
      <c r="CN145" s="320"/>
      <c r="CO145" s="143"/>
      <c r="CP145" s="143"/>
      <c r="CQ145" s="143"/>
      <c r="CR145" s="143"/>
      <c r="CS145" s="143"/>
      <c r="CT145" s="143"/>
      <c r="CU145" s="143"/>
      <c r="CV145" s="143"/>
      <c r="CW145" s="143"/>
      <c r="CX145" s="143"/>
      <c r="CY145" s="143"/>
      <c r="CZ145" s="143"/>
      <c r="DA145" s="143"/>
      <c r="DB145" s="143"/>
      <c r="DC145" s="143"/>
      <c r="DD145" s="143"/>
      <c r="DE145" s="143"/>
      <c r="DF145" s="143"/>
      <c r="DG145" s="143"/>
      <c r="DH145" s="143"/>
      <c r="DI145" s="143"/>
      <c r="DJ145" s="143"/>
      <c r="DK145" s="144"/>
      <c r="EG145" s="3"/>
    </row>
    <row r="146" spans="1:137" ht="7.5" customHeight="1" thickBot="1">
      <c r="A146" s="421"/>
      <c r="B146" s="422"/>
      <c r="C146" s="422"/>
      <c r="D146" s="423"/>
      <c r="E146" s="430"/>
      <c r="F146" s="431"/>
      <c r="G146" s="431"/>
      <c r="H146" s="431"/>
      <c r="I146" s="431"/>
      <c r="J146" s="431"/>
      <c r="K146" s="431"/>
      <c r="L146" s="431"/>
      <c r="M146" s="431"/>
      <c r="N146" s="431"/>
      <c r="O146" s="431"/>
      <c r="P146" s="431"/>
      <c r="Q146" s="431"/>
      <c r="R146" s="431"/>
      <c r="S146" s="431"/>
      <c r="T146" s="431"/>
      <c r="U146" s="431"/>
      <c r="V146" s="431"/>
      <c r="W146" s="431"/>
      <c r="X146" s="431"/>
      <c r="Y146" s="431"/>
      <c r="Z146" s="431"/>
      <c r="AA146" s="431"/>
      <c r="AB146" s="431"/>
      <c r="AC146" s="431"/>
      <c r="AD146" s="431"/>
      <c r="AE146" s="431"/>
      <c r="AF146" s="431"/>
      <c r="AG146" s="431"/>
      <c r="AH146" s="431"/>
      <c r="AI146" s="431"/>
      <c r="AJ146" s="431"/>
      <c r="AK146" s="431"/>
      <c r="AL146" s="431"/>
      <c r="AM146" s="431"/>
      <c r="AN146" s="431"/>
      <c r="AO146" s="431"/>
      <c r="AP146" s="431"/>
      <c r="AQ146" s="431"/>
      <c r="AR146" s="431"/>
      <c r="AS146" s="432"/>
      <c r="AV146" s="413"/>
      <c r="AW146" s="414"/>
      <c r="AX146" s="414"/>
      <c r="AY146" s="337"/>
      <c r="AZ146" s="338"/>
      <c r="BA146" s="338"/>
      <c r="BB146" s="338"/>
      <c r="BC146" s="338"/>
      <c r="BD146" s="338"/>
      <c r="BE146" s="338"/>
      <c r="BF146" s="338"/>
      <c r="BG146" s="338"/>
      <c r="BH146" s="338"/>
      <c r="BI146" s="338"/>
      <c r="BJ146" s="338"/>
      <c r="BK146" s="338"/>
      <c r="BL146" s="338"/>
      <c r="BM146" s="338"/>
      <c r="BN146" s="338"/>
      <c r="BO146" s="338"/>
      <c r="BP146" s="338"/>
      <c r="BQ146" s="338"/>
      <c r="BR146" s="338"/>
      <c r="BS146" s="338"/>
      <c r="BT146" s="338"/>
      <c r="BU146" s="338"/>
      <c r="BV146" s="338"/>
      <c r="BW146" s="338"/>
      <c r="BX146" s="338"/>
      <c r="BY146" s="338"/>
      <c r="BZ146" s="338"/>
      <c r="CA146" s="339"/>
      <c r="CB146" s="174"/>
      <c r="CC146" s="175"/>
      <c r="CD146" s="175"/>
      <c r="CE146" s="175"/>
      <c r="CF146" s="175"/>
      <c r="CG146" s="175"/>
      <c r="CH146" s="175"/>
      <c r="CI146" s="175"/>
      <c r="CJ146" s="175"/>
      <c r="CK146" s="175"/>
      <c r="CL146" s="175"/>
      <c r="CM146" s="176"/>
      <c r="CN146" s="593"/>
      <c r="CO146" s="186"/>
      <c r="CP146" s="186"/>
      <c r="CQ146" s="186"/>
      <c r="CR146" s="186"/>
      <c r="CS146" s="186"/>
      <c r="CT146" s="186"/>
      <c r="CU146" s="186"/>
      <c r="CV146" s="186"/>
      <c r="CW146" s="186"/>
      <c r="CX146" s="186"/>
      <c r="CY146" s="186"/>
      <c r="CZ146" s="186"/>
      <c r="DA146" s="186"/>
      <c r="DB146" s="186"/>
      <c r="DC146" s="186"/>
      <c r="DD146" s="186"/>
      <c r="DE146" s="186"/>
      <c r="DF146" s="186"/>
      <c r="DG146" s="186"/>
      <c r="DH146" s="186"/>
      <c r="DI146" s="186"/>
      <c r="DJ146" s="186"/>
      <c r="DK146" s="594"/>
      <c r="EG146" s="3"/>
    </row>
    <row r="147" spans="1:137" s="78" customFormat="1" ht="12.75" customHeight="1" thickBot="1"/>
    <row r="148" spans="1:137" ht="6.75" customHeight="1">
      <c r="A148" s="249" t="s">
        <v>86</v>
      </c>
      <c r="B148" s="250"/>
      <c r="C148" s="250"/>
      <c r="D148" s="250"/>
      <c r="E148" s="250"/>
      <c r="F148" s="250"/>
      <c r="G148" s="249" t="s">
        <v>87</v>
      </c>
      <c r="H148" s="250"/>
      <c r="I148" s="250"/>
      <c r="J148" s="250"/>
      <c r="K148" s="250"/>
      <c r="L148" s="250"/>
      <c r="M148" s="250"/>
      <c r="N148" s="250"/>
      <c r="O148" s="250"/>
      <c r="P148" s="250"/>
      <c r="Q148" s="250"/>
      <c r="R148" s="250"/>
      <c r="S148" s="250"/>
      <c r="T148" s="250"/>
      <c r="U148" s="250"/>
      <c r="V148" s="250"/>
      <c r="W148" s="250"/>
      <c r="X148" s="250"/>
      <c r="Y148" s="402"/>
      <c r="Z148" s="249" t="s">
        <v>88</v>
      </c>
      <c r="AA148" s="250"/>
      <c r="AB148" s="250"/>
      <c r="AC148" s="250"/>
      <c r="AD148" s="250"/>
      <c r="AE148" s="404"/>
      <c r="AF148" s="407" t="s">
        <v>59</v>
      </c>
      <c r="AG148" s="407"/>
      <c r="AH148" s="408"/>
      <c r="AI148" s="249" t="s">
        <v>89</v>
      </c>
      <c r="AJ148" s="250"/>
      <c r="AK148" s="250"/>
      <c r="AL148" s="250"/>
      <c r="AM148" s="250"/>
      <c r="AN148" s="250"/>
      <c r="AO148" s="249" t="s">
        <v>90</v>
      </c>
      <c r="AP148" s="250"/>
      <c r="AQ148" s="250"/>
      <c r="AR148" s="250"/>
      <c r="AS148" s="250"/>
      <c r="AT148" s="250"/>
      <c r="AU148" s="250"/>
      <c r="AV148" s="250"/>
      <c r="AW148" s="250"/>
      <c r="AX148" s="250"/>
      <c r="AY148" s="253" t="s">
        <v>128</v>
      </c>
      <c r="AZ148" s="254"/>
      <c r="BA148" s="254"/>
      <c r="BB148" s="254"/>
      <c r="BC148" s="254"/>
      <c r="BD148" s="254"/>
      <c r="BE148" s="254"/>
      <c r="BF148" s="254"/>
      <c r="BG148" s="254"/>
      <c r="BH148" s="254"/>
      <c r="BI148" s="254"/>
      <c r="BJ148" s="255"/>
      <c r="BK148" s="178" t="str">
        <f>BK70</f>
        <v/>
      </c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9"/>
      <c r="CB148" s="595" t="s">
        <v>201</v>
      </c>
      <c r="CC148" s="596"/>
      <c r="CD148" s="596"/>
      <c r="CE148" s="596"/>
      <c r="CF148" s="596"/>
      <c r="CG148" s="596"/>
      <c r="CH148" s="596"/>
      <c r="CI148" s="596"/>
      <c r="CJ148" s="596"/>
      <c r="CK148" s="596"/>
      <c r="CL148" s="596"/>
      <c r="CM148" s="596"/>
      <c r="CN148" s="596"/>
      <c r="CO148" s="596"/>
      <c r="CP148" s="596"/>
      <c r="CQ148" s="596"/>
      <c r="CR148" s="596"/>
      <c r="CS148" s="596"/>
      <c r="CT148" s="596"/>
      <c r="CU148" s="596"/>
      <c r="CV148" s="596"/>
      <c r="CW148" s="596"/>
      <c r="CX148" s="596"/>
      <c r="CY148" s="596"/>
      <c r="CZ148" s="596"/>
      <c r="DA148" s="596"/>
      <c r="DB148" s="596"/>
      <c r="DC148" s="596"/>
      <c r="DD148" s="596"/>
      <c r="DE148" s="596"/>
      <c r="DF148" s="596"/>
      <c r="DG148" s="596"/>
      <c r="DH148" s="596"/>
      <c r="DI148" s="596"/>
      <c r="DJ148" s="596"/>
      <c r="DK148" s="597"/>
    </row>
    <row r="149" spans="1:137" ht="6.75" customHeight="1">
      <c r="A149" s="251"/>
      <c r="B149" s="252"/>
      <c r="C149" s="252"/>
      <c r="D149" s="252"/>
      <c r="E149" s="252"/>
      <c r="F149" s="252"/>
      <c r="G149" s="251"/>
      <c r="H149" s="252"/>
      <c r="I149" s="252"/>
      <c r="J149" s="252"/>
      <c r="K149" s="252"/>
      <c r="L149" s="252"/>
      <c r="M149" s="252"/>
      <c r="N149" s="252"/>
      <c r="O149" s="252"/>
      <c r="P149" s="252"/>
      <c r="Q149" s="252"/>
      <c r="R149" s="252"/>
      <c r="S149" s="252"/>
      <c r="T149" s="252"/>
      <c r="U149" s="252"/>
      <c r="V149" s="252"/>
      <c r="W149" s="252"/>
      <c r="X149" s="252"/>
      <c r="Y149" s="403"/>
      <c r="Z149" s="251"/>
      <c r="AA149" s="252"/>
      <c r="AB149" s="252"/>
      <c r="AC149" s="252"/>
      <c r="AD149" s="252"/>
      <c r="AE149" s="405"/>
      <c r="AF149" s="407"/>
      <c r="AG149" s="407"/>
      <c r="AH149" s="408"/>
      <c r="AI149" s="251"/>
      <c r="AJ149" s="252"/>
      <c r="AK149" s="252"/>
      <c r="AL149" s="252"/>
      <c r="AM149" s="252"/>
      <c r="AN149" s="252"/>
      <c r="AO149" s="251"/>
      <c r="AP149" s="252"/>
      <c r="AQ149" s="252"/>
      <c r="AR149" s="252"/>
      <c r="AS149" s="252"/>
      <c r="AT149" s="252"/>
      <c r="AU149" s="252"/>
      <c r="AV149" s="252"/>
      <c r="AW149" s="252"/>
      <c r="AX149" s="252"/>
      <c r="AY149" s="224"/>
      <c r="AZ149" s="225"/>
      <c r="BA149" s="225"/>
      <c r="BB149" s="225"/>
      <c r="BC149" s="225"/>
      <c r="BD149" s="225"/>
      <c r="BE149" s="225"/>
      <c r="BF149" s="225"/>
      <c r="BG149" s="225"/>
      <c r="BH149" s="225"/>
      <c r="BI149" s="225"/>
      <c r="BJ149" s="226"/>
      <c r="BK149" s="181"/>
      <c r="BL149" s="181"/>
      <c r="BM149" s="181"/>
      <c r="BN149" s="181"/>
      <c r="BO149" s="181"/>
      <c r="BP149" s="181"/>
      <c r="BQ149" s="181"/>
      <c r="BR149" s="181"/>
      <c r="BS149" s="181"/>
      <c r="BT149" s="181"/>
      <c r="BU149" s="181"/>
      <c r="BV149" s="181"/>
      <c r="BW149" s="181"/>
      <c r="BX149" s="181"/>
      <c r="BY149" s="181"/>
      <c r="BZ149" s="181"/>
      <c r="CA149" s="182"/>
      <c r="CB149" s="598"/>
      <c r="CC149" s="599"/>
      <c r="CD149" s="599"/>
      <c r="CE149" s="599"/>
      <c r="CF149" s="599"/>
      <c r="CG149" s="599"/>
      <c r="CH149" s="599"/>
      <c r="CI149" s="599"/>
      <c r="CJ149" s="599"/>
      <c r="CK149" s="599"/>
      <c r="CL149" s="599"/>
      <c r="CM149" s="599"/>
      <c r="CN149" s="599"/>
      <c r="CO149" s="599"/>
      <c r="CP149" s="599"/>
      <c r="CQ149" s="599"/>
      <c r="CR149" s="599"/>
      <c r="CS149" s="599"/>
      <c r="CT149" s="599"/>
      <c r="CU149" s="599"/>
      <c r="CV149" s="599"/>
      <c r="CW149" s="599"/>
      <c r="CX149" s="599"/>
      <c r="CY149" s="599"/>
      <c r="CZ149" s="599"/>
      <c r="DA149" s="599"/>
      <c r="DB149" s="599"/>
      <c r="DC149" s="599"/>
      <c r="DD149" s="599"/>
      <c r="DE149" s="599"/>
      <c r="DF149" s="599"/>
      <c r="DG149" s="599"/>
      <c r="DH149" s="599"/>
      <c r="DI149" s="599"/>
      <c r="DJ149" s="599"/>
      <c r="DK149" s="600"/>
    </row>
    <row r="150" spans="1:137" ht="6.75" customHeight="1" thickBot="1">
      <c r="A150" s="227"/>
      <c r="B150" s="222"/>
      <c r="C150" s="222"/>
      <c r="D150" s="222"/>
      <c r="E150" s="222"/>
      <c r="F150" s="222"/>
      <c r="G150" s="227"/>
      <c r="H150" s="222"/>
      <c r="I150" s="222"/>
      <c r="J150" s="222"/>
      <c r="K150" s="222"/>
      <c r="L150" s="222"/>
      <c r="M150" s="222"/>
      <c r="N150" s="222"/>
      <c r="O150" s="222"/>
      <c r="P150" s="222"/>
      <c r="Q150" s="222"/>
      <c r="R150" s="222"/>
      <c r="S150" s="222"/>
      <c r="T150" s="222"/>
      <c r="U150" s="222"/>
      <c r="V150" s="222"/>
      <c r="W150" s="222"/>
      <c r="X150" s="222"/>
      <c r="Y150" s="223"/>
      <c r="Z150" s="227"/>
      <c r="AA150" s="222"/>
      <c r="AB150" s="222"/>
      <c r="AC150" s="222"/>
      <c r="AD150" s="222"/>
      <c r="AE150" s="406"/>
      <c r="AF150" s="407"/>
      <c r="AG150" s="407"/>
      <c r="AH150" s="408"/>
      <c r="AI150" s="227"/>
      <c r="AJ150" s="222"/>
      <c r="AK150" s="222"/>
      <c r="AL150" s="222"/>
      <c r="AM150" s="222"/>
      <c r="AN150" s="222"/>
      <c r="AO150" s="227"/>
      <c r="AP150" s="222"/>
      <c r="AQ150" s="222"/>
      <c r="AR150" s="222"/>
      <c r="AS150" s="222"/>
      <c r="AT150" s="222"/>
      <c r="AU150" s="222"/>
      <c r="AV150" s="222"/>
      <c r="AW150" s="222"/>
      <c r="AX150" s="222"/>
      <c r="AY150" s="256"/>
      <c r="AZ150" s="257"/>
      <c r="BA150" s="257"/>
      <c r="BB150" s="257"/>
      <c r="BC150" s="257"/>
      <c r="BD150" s="257"/>
      <c r="BE150" s="257"/>
      <c r="BF150" s="257"/>
      <c r="BG150" s="257"/>
      <c r="BH150" s="257"/>
      <c r="BI150" s="257"/>
      <c r="BJ150" s="258"/>
      <c r="BK150" s="184"/>
      <c r="BL150" s="184"/>
      <c r="BM150" s="184"/>
      <c r="BN150" s="184"/>
      <c r="BO150" s="184"/>
      <c r="BP150" s="184"/>
      <c r="BQ150" s="184"/>
      <c r="BR150" s="184"/>
      <c r="BS150" s="184"/>
      <c r="BT150" s="184"/>
      <c r="BU150" s="184"/>
      <c r="BV150" s="184"/>
      <c r="BW150" s="184"/>
      <c r="BX150" s="184"/>
      <c r="BY150" s="184"/>
      <c r="BZ150" s="184"/>
      <c r="CA150" s="185"/>
      <c r="CB150" s="601"/>
      <c r="CC150" s="602"/>
      <c r="CD150" s="602"/>
      <c r="CE150" s="602"/>
      <c r="CF150" s="602"/>
      <c r="CG150" s="602"/>
      <c r="CH150" s="602"/>
      <c r="CI150" s="602"/>
      <c r="CJ150" s="602"/>
      <c r="CK150" s="602"/>
      <c r="CL150" s="602"/>
      <c r="CM150" s="602"/>
      <c r="CN150" s="602"/>
      <c r="CO150" s="602"/>
      <c r="CP150" s="602"/>
      <c r="CQ150" s="602"/>
      <c r="CR150" s="602"/>
      <c r="CS150" s="602"/>
      <c r="CT150" s="602"/>
      <c r="CU150" s="602"/>
      <c r="CV150" s="602"/>
      <c r="CW150" s="602"/>
      <c r="CX150" s="602"/>
      <c r="CY150" s="602"/>
      <c r="CZ150" s="602"/>
      <c r="DA150" s="602"/>
      <c r="DB150" s="602"/>
      <c r="DC150" s="602"/>
      <c r="DD150" s="602"/>
      <c r="DE150" s="602"/>
      <c r="DF150" s="602"/>
      <c r="DG150" s="602"/>
      <c r="DH150" s="602"/>
      <c r="DI150" s="602"/>
      <c r="DJ150" s="602"/>
      <c r="DK150" s="603"/>
    </row>
    <row r="151" spans="1:137" ht="6.75" customHeight="1">
      <c r="A151" s="390" t="str">
        <f>A73</f>
        <v/>
      </c>
      <c r="B151" s="391"/>
      <c r="C151" s="391"/>
      <c r="D151" s="391"/>
      <c r="E151" s="391"/>
      <c r="F151" s="391"/>
      <c r="G151" s="396" t="str">
        <f>G73</f>
        <v>当月出来高</v>
      </c>
      <c r="H151" s="397"/>
      <c r="I151" s="397"/>
      <c r="J151" s="397"/>
      <c r="K151" s="397"/>
      <c r="L151" s="397"/>
      <c r="M151" s="397"/>
      <c r="N151" s="397"/>
      <c r="O151" s="397"/>
      <c r="P151" s="397"/>
      <c r="Q151" s="397"/>
      <c r="R151" s="397"/>
      <c r="S151" s="397"/>
      <c r="T151" s="397"/>
      <c r="U151" s="397"/>
      <c r="V151" s="397"/>
      <c r="W151" s="397"/>
      <c r="X151" s="397"/>
      <c r="Y151" s="398"/>
      <c r="Z151" s="381">
        <f>Z73</f>
        <v>1</v>
      </c>
      <c r="AA151" s="382"/>
      <c r="AB151" s="382"/>
      <c r="AC151" s="382"/>
      <c r="AD151" s="382"/>
      <c r="AE151" s="399"/>
      <c r="AF151" s="400" t="str">
        <f>AF73</f>
        <v>式</v>
      </c>
      <c r="AG151" s="400"/>
      <c r="AH151" s="401"/>
      <c r="AI151" s="381" t="str">
        <f>AI73</f>
        <v/>
      </c>
      <c r="AJ151" s="382"/>
      <c r="AK151" s="382"/>
      <c r="AL151" s="382"/>
      <c r="AM151" s="382"/>
      <c r="AN151" s="382"/>
      <c r="AO151" s="229" t="str">
        <f>AO73</f>
        <v/>
      </c>
      <c r="AP151" s="230"/>
      <c r="AQ151" s="230"/>
      <c r="AR151" s="230"/>
      <c r="AS151" s="230"/>
      <c r="AT151" s="230"/>
      <c r="AU151" s="230"/>
      <c r="AV151" s="230"/>
      <c r="AW151" s="230"/>
      <c r="AX151" s="230"/>
      <c r="AY151" s="221" t="s">
        <v>91</v>
      </c>
      <c r="AZ151" s="222"/>
      <c r="BA151" s="222"/>
      <c r="BB151" s="222"/>
      <c r="BC151" s="222"/>
      <c r="BD151" s="223"/>
      <c r="BE151" s="227" t="s">
        <v>130</v>
      </c>
      <c r="BF151" s="222"/>
      <c r="BG151" s="222"/>
      <c r="BH151" s="222"/>
      <c r="BI151" s="222"/>
      <c r="BJ151" s="223"/>
      <c r="BK151" s="259" t="s">
        <v>137</v>
      </c>
      <c r="BL151" s="260"/>
      <c r="BM151" s="260"/>
      <c r="BN151" s="260"/>
      <c r="BO151" s="260"/>
      <c r="BP151" s="260"/>
      <c r="BQ151" s="260"/>
      <c r="BR151" s="260"/>
      <c r="BS151" s="260"/>
      <c r="BT151" s="260"/>
      <c r="BU151" s="260"/>
      <c r="BV151" s="260"/>
      <c r="BW151" s="260"/>
      <c r="BX151" s="260"/>
      <c r="BY151" s="260"/>
      <c r="BZ151" s="260"/>
      <c r="CA151" s="261"/>
      <c r="CB151" s="608" t="s">
        <v>92</v>
      </c>
      <c r="CC151" s="609"/>
      <c r="CD151" s="609"/>
      <c r="CE151" s="609"/>
      <c r="CF151" s="609"/>
      <c r="CG151" s="609"/>
      <c r="CH151" s="609"/>
      <c r="CI151" s="609"/>
      <c r="CJ151" s="609"/>
      <c r="CK151" s="610"/>
      <c r="CL151" s="612" t="s">
        <v>90</v>
      </c>
      <c r="CM151" s="612"/>
      <c r="CN151" s="612"/>
      <c r="CO151" s="612"/>
      <c r="CP151" s="612"/>
      <c r="CQ151" s="612"/>
      <c r="CR151" s="612"/>
      <c r="CS151" s="612"/>
      <c r="CT151" s="612"/>
      <c r="CU151" s="612"/>
      <c r="CV151" s="612"/>
      <c r="CW151" s="612"/>
      <c r="CX151" s="613"/>
      <c r="CY151" s="252" t="s">
        <v>68</v>
      </c>
      <c r="CZ151" s="252"/>
      <c r="DA151" s="403"/>
      <c r="DB151" s="604" t="s">
        <v>93</v>
      </c>
      <c r="DC151" s="604"/>
      <c r="DD151" s="604"/>
      <c r="DE151" s="604"/>
      <c r="DF151" s="604"/>
      <c r="DG151" s="604"/>
      <c r="DH151" s="604"/>
      <c r="DI151" s="604"/>
      <c r="DJ151" s="604"/>
      <c r="DK151" s="605"/>
    </row>
    <row r="152" spans="1:137" ht="6.75" customHeight="1">
      <c r="A152" s="392"/>
      <c r="B152" s="393"/>
      <c r="C152" s="393"/>
      <c r="D152" s="393"/>
      <c r="E152" s="393"/>
      <c r="F152" s="393"/>
      <c r="G152" s="396"/>
      <c r="H152" s="397"/>
      <c r="I152" s="397"/>
      <c r="J152" s="397"/>
      <c r="K152" s="397"/>
      <c r="L152" s="397"/>
      <c r="M152" s="397"/>
      <c r="N152" s="397"/>
      <c r="O152" s="397"/>
      <c r="P152" s="397"/>
      <c r="Q152" s="397"/>
      <c r="R152" s="397"/>
      <c r="S152" s="397"/>
      <c r="T152" s="397"/>
      <c r="U152" s="397"/>
      <c r="V152" s="397"/>
      <c r="W152" s="397"/>
      <c r="X152" s="397"/>
      <c r="Y152" s="398"/>
      <c r="Z152" s="381"/>
      <c r="AA152" s="382"/>
      <c r="AB152" s="382"/>
      <c r="AC152" s="382"/>
      <c r="AD152" s="382"/>
      <c r="AE152" s="399"/>
      <c r="AF152" s="400"/>
      <c r="AG152" s="400"/>
      <c r="AH152" s="401"/>
      <c r="AI152" s="381"/>
      <c r="AJ152" s="382"/>
      <c r="AK152" s="382"/>
      <c r="AL152" s="382"/>
      <c r="AM152" s="382"/>
      <c r="AN152" s="382"/>
      <c r="AO152" s="231"/>
      <c r="AP152" s="232"/>
      <c r="AQ152" s="232"/>
      <c r="AR152" s="232"/>
      <c r="AS152" s="232"/>
      <c r="AT152" s="232"/>
      <c r="AU152" s="232"/>
      <c r="AV152" s="232"/>
      <c r="AW152" s="232"/>
      <c r="AX152" s="232"/>
      <c r="AY152" s="224"/>
      <c r="AZ152" s="225"/>
      <c r="BA152" s="225"/>
      <c r="BB152" s="225"/>
      <c r="BC152" s="225"/>
      <c r="BD152" s="226"/>
      <c r="BE152" s="228"/>
      <c r="BF152" s="225"/>
      <c r="BG152" s="225"/>
      <c r="BH152" s="225"/>
      <c r="BI152" s="225"/>
      <c r="BJ152" s="226"/>
      <c r="BK152" s="259"/>
      <c r="BL152" s="260"/>
      <c r="BM152" s="260"/>
      <c r="BN152" s="260"/>
      <c r="BO152" s="260"/>
      <c r="BP152" s="260"/>
      <c r="BQ152" s="260"/>
      <c r="BR152" s="260"/>
      <c r="BS152" s="260"/>
      <c r="BT152" s="260"/>
      <c r="BU152" s="260"/>
      <c r="BV152" s="260"/>
      <c r="BW152" s="260"/>
      <c r="BX152" s="260"/>
      <c r="BY152" s="260"/>
      <c r="BZ152" s="260"/>
      <c r="CA152" s="261"/>
      <c r="CB152" s="611"/>
      <c r="CC152" s="252"/>
      <c r="CD152" s="252"/>
      <c r="CE152" s="252"/>
      <c r="CF152" s="252"/>
      <c r="CG152" s="252"/>
      <c r="CH152" s="252"/>
      <c r="CI152" s="252"/>
      <c r="CJ152" s="252"/>
      <c r="CK152" s="403"/>
      <c r="CL152" s="606"/>
      <c r="CM152" s="606"/>
      <c r="CN152" s="606"/>
      <c r="CO152" s="606"/>
      <c r="CP152" s="606"/>
      <c r="CQ152" s="606"/>
      <c r="CR152" s="606"/>
      <c r="CS152" s="606"/>
      <c r="CT152" s="606"/>
      <c r="CU152" s="606"/>
      <c r="CV152" s="606"/>
      <c r="CW152" s="606"/>
      <c r="CX152" s="614"/>
      <c r="CY152" s="252"/>
      <c r="CZ152" s="252"/>
      <c r="DA152" s="403"/>
      <c r="DB152" s="606"/>
      <c r="DC152" s="606"/>
      <c r="DD152" s="606"/>
      <c r="DE152" s="606"/>
      <c r="DF152" s="606"/>
      <c r="DG152" s="606"/>
      <c r="DH152" s="606"/>
      <c r="DI152" s="606"/>
      <c r="DJ152" s="606"/>
      <c r="DK152" s="607"/>
    </row>
    <row r="153" spans="1:137" ht="6.75" customHeight="1">
      <c r="A153" s="394"/>
      <c r="B153" s="395"/>
      <c r="C153" s="395"/>
      <c r="D153" s="395"/>
      <c r="E153" s="395"/>
      <c r="F153" s="395"/>
      <c r="G153" s="396"/>
      <c r="H153" s="397"/>
      <c r="I153" s="397"/>
      <c r="J153" s="397"/>
      <c r="K153" s="397"/>
      <c r="L153" s="397"/>
      <c r="M153" s="397"/>
      <c r="N153" s="397"/>
      <c r="O153" s="397"/>
      <c r="P153" s="397"/>
      <c r="Q153" s="397"/>
      <c r="R153" s="397"/>
      <c r="S153" s="397"/>
      <c r="T153" s="397"/>
      <c r="U153" s="397"/>
      <c r="V153" s="397"/>
      <c r="W153" s="397"/>
      <c r="X153" s="397"/>
      <c r="Y153" s="398"/>
      <c r="Z153" s="381"/>
      <c r="AA153" s="382"/>
      <c r="AB153" s="382"/>
      <c r="AC153" s="382"/>
      <c r="AD153" s="382"/>
      <c r="AE153" s="399"/>
      <c r="AF153" s="400"/>
      <c r="AG153" s="400"/>
      <c r="AH153" s="401"/>
      <c r="AI153" s="381"/>
      <c r="AJ153" s="382"/>
      <c r="AK153" s="382"/>
      <c r="AL153" s="382"/>
      <c r="AM153" s="382"/>
      <c r="AN153" s="382"/>
      <c r="AO153" s="233"/>
      <c r="AP153" s="234"/>
      <c r="AQ153" s="234"/>
      <c r="AR153" s="234"/>
      <c r="AS153" s="234"/>
      <c r="AT153" s="234"/>
      <c r="AU153" s="234"/>
      <c r="AV153" s="234"/>
      <c r="AW153" s="234"/>
      <c r="AX153" s="234"/>
      <c r="AY153" s="224"/>
      <c r="AZ153" s="225"/>
      <c r="BA153" s="225"/>
      <c r="BB153" s="225"/>
      <c r="BC153" s="225"/>
      <c r="BD153" s="226"/>
      <c r="BE153" s="228"/>
      <c r="BF153" s="225"/>
      <c r="BG153" s="225"/>
      <c r="BH153" s="225"/>
      <c r="BI153" s="225"/>
      <c r="BJ153" s="226"/>
      <c r="BK153" s="262"/>
      <c r="BL153" s="263"/>
      <c r="BM153" s="263"/>
      <c r="BN153" s="263"/>
      <c r="BO153" s="263"/>
      <c r="BP153" s="263"/>
      <c r="BQ153" s="263"/>
      <c r="BR153" s="263"/>
      <c r="BS153" s="263"/>
      <c r="BT153" s="263"/>
      <c r="BU153" s="263"/>
      <c r="BV153" s="263"/>
      <c r="BW153" s="263"/>
      <c r="BX153" s="263"/>
      <c r="BY153" s="263"/>
      <c r="BZ153" s="263"/>
      <c r="CA153" s="264"/>
      <c r="CB153" s="221"/>
      <c r="CC153" s="222"/>
      <c r="CD153" s="222"/>
      <c r="CE153" s="222"/>
      <c r="CF153" s="222"/>
      <c r="CG153" s="222"/>
      <c r="CH153" s="222"/>
      <c r="CI153" s="222"/>
      <c r="CJ153" s="222"/>
      <c r="CK153" s="223"/>
      <c r="CL153" s="606"/>
      <c r="CM153" s="606"/>
      <c r="CN153" s="606"/>
      <c r="CO153" s="606"/>
      <c r="CP153" s="606"/>
      <c r="CQ153" s="606"/>
      <c r="CR153" s="606"/>
      <c r="CS153" s="606"/>
      <c r="CT153" s="606"/>
      <c r="CU153" s="606"/>
      <c r="CV153" s="606"/>
      <c r="CW153" s="606"/>
      <c r="CX153" s="614"/>
      <c r="CY153" s="222"/>
      <c r="CZ153" s="222"/>
      <c r="DA153" s="223"/>
      <c r="DB153" s="606"/>
      <c r="DC153" s="606"/>
      <c r="DD153" s="606"/>
      <c r="DE153" s="606"/>
      <c r="DF153" s="606"/>
      <c r="DG153" s="606"/>
      <c r="DH153" s="606"/>
      <c r="DI153" s="606"/>
      <c r="DJ153" s="606"/>
      <c r="DK153" s="607"/>
    </row>
    <row r="154" spans="1:137" ht="6.75" customHeight="1">
      <c r="A154" s="390" t="str">
        <f>A76</f>
        <v/>
      </c>
      <c r="B154" s="391"/>
      <c r="C154" s="391"/>
      <c r="D154" s="391"/>
      <c r="E154" s="391"/>
      <c r="F154" s="391"/>
      <c r="G154" s="396" t="str">
        <f>G76</f>
        <v/>
      </c>
      <c r="H154" s="397"/>
      <c r="I154" s="397"/>
      <c r="J154" s="397"/>
      <c r="K154" s="397"/>
      <c r="L154" s="397"/>
      <c r="M154" s="397"/>
      <c r="N154" s="397"/>
      <c r="O154" s="397"/>
      <c r="P154" s="397"/>
      <c r="Q154" s="397"/>
      <c r="R154" s="397"/>
      <c r="S154" s="397"/>
      <c r="T154" s="397"/>
      <c r="U154" s="397"/>
      <c r="V154" s="397"/>
      <c r="W154" s="397"/>
      <c r="X154" s="397"/>
      <c r="Y154" s="398"/>
      <c r="Z154" s="381" t="str">
        <f>Z76</f>
        <v/>
      </c>
      <c r="AA154" s="382"/>
      <c r="AB154" s="382"/>
      <c r="AC154" s="382"/>
      <c r="AD154" s="382"/>
      <c r="AE154" s="399"/>
      <c r="AF154" s="400" t="str">
        <f>AF76</f>
        <v/>
      </c>
      <c r="AG154" s="400"/>
      <c r="AH154" s="401"/>
      <c r="AI154" s="381" t="str">
        <f>AI76</f>
        <v/>
      </c>
      <c r="AJ154" s="382"/>
      <c r="AK154" s="382"/>
      <c r="AL154" s="382"/>
      <c r="AM154" s="382"/>
      <c r="AN154" s="382"/>
      <c r="AO154" s="229" t="str">
        <f t="shared" ref="AO154" si="1">AO76</f>
        <v/>
      </c>
      <c r="AP154" s="230"/>
      <c r="AQ154" s="230"/>
      <c r="AR154" s="230"/>
      <c r="AS154" s="230"/>
      <c r="AT154" s="230"/>
      <c r="AU154" s="230"/>
      <c r="AV154" s="230"/>
      <c r="AW154" s="230"/>
      <c r="AX154" s="230"/>
      <c r="AY154" s="235" t="str">
        <f>AY76</f>
        <v/>
      </c>
      <c r="AZ154" s="236"/>
      <c r="BA154" s="236"/>
      <c r="BB154" s="236"/>
      <c r="BC154" s="236"/>
      <c r="BD154" s="237"/>
      <c r="BE154" s="238" t="str">
        <f>BE76</f>
        <v/>
      </c>
      <c r="BF154" s="239"/>
      <c r="BG154" s="239"/>
      <c r="BH154" s="239"/>
      <c r="BI154" s="239"/>
      <c r="BJ154" s="240"/>
      <c r="BK154" s="265" t="str">
        <f>BK76</f>
        <v/>
      </c>
      <c r="BL154" s="266"/>
      <c r="BM154" s="266"/>
      <c r="BN154" s="266"/>
      <c r="BO154" s="266"/>
      <c r="BP154" s="266"/>
      <c r="BQ154" s="266"/>
      <c r="BR154" s="266"/>
      <c r="BS154" s="266"/>
      <c r="BT154" s="266"/>
      <c r="BU154" s="266"/>
      <c r="BV154" s="266"/>
      <c r="BW154" s="266"/>
      <c r="BX154" s="266"/>
      <c r="BY154" s="266"/>
      <c r="BZ154" s="266"/>
      <c r="CA154" s="267"/>
      <c r="CB154" s="274"/>
      <c r="CC154" s="275"/>
      <c r="CD154" s="275"/>
      <c r="CE154" s="275"/>
      <c r="CF154" s="275"/>
      <c r="CG154" s="275"/>
      <c r="CH154" s="275"/>
      <c r="CI154" s="191" t="s">
        <v>54</v>
      </c>
      <c r="CJ154" s="191"/>
      <c r="CK154" s="194"/>
      <c r="CL154" s="149"/>
      <c r="CM154" s="149"/>
      <c r="CN154" s="149"/>
      <c r="CO154" s="149"/>
      <c r="CP154" s="149"/>
      <c r="CQ154" s="149"/>
      <c r="CR154" s="149"/>
      <c r="CS154" s="149"/>
      <c r="CT154" s="149"/>
      <c r="CU154" s="149"/>
      <c r="CV154" s="149"/>
      <c r="CW154" s="149"/>
      <c r="CX154" s="150"/>
      <c r="CY154" s="151"/>
      <c r="CZ154" s="152"/>
      <c r="DA154" s="152"/>
      <c r="DB154" s="197"/>
      <c r="DC154" s="197"/>
      <c r="DD154" s="197"/>
      <c r="DE154" s="197"/>
      <c r="DF154" s="197"/>
      <c r="DG154" s="197"/>
      <c r="DH154" s="197"/>
      <c r="DI154" s="197"/>
      <c r="DJ154" s="197"/>
      <c r="DK154" s="198"/>
    </row>
    <row r="155" spans="1:137" ht="6.75" customHeight="1">
      <c r="A155" s="392"/>
      <c r="B155" s="393"/>
      <c r="C155" s="393"/>
      <c r="D155" s="393"/>
      <c r="E155" s="393"/>
      <c r="F155" s="393"/>
      <c r="G155" s="396"/>
      <c r="H155" s="397"/>
      <c r="I155" s="397"/>
      <c r="J155" s="397"/>
      <c r="K155" s="397"/>
      <c r="L155" s="397"/>
      <c r="M155" s="397"/>
      <c r="N155" s="397"/>
      <c r="O155" s="397"/>
      <c r="P155" s="397"/>
      <c r="Q155" s="397"/>
      <c r="R155" s="397"/>
      <c r="S155" s="397"/>
      <c r="T155" s="397"/>
      <c r="U155" s="397"/>
      <c r="V155" s="397"/>
      <c r="W155" s="397"/>
      <c r="X155" s="397"/>
      <c r="Y155" s="398"/>
      <c r="Z155" s="381"/>
      <c r="AA155" s="382"/>
      <c r="AB155" s="382"/>
      <c r="AC155" s="382"/>
      <c r="AD155" s="382"/>
      <c r="AE155" s="399"/>
      <c r="AF155" s="400"/>
      <c r="AG155" s="400"/>
      <c r="AH155" s="401"/>
      <c r="AI155" s="381"/>
      <c r="AJ155" s="382"/>
      <c r="AK155" s="382"/>
      <c r="AL155" s="382"/>
      <c r="AM155" s="382"/>
      <c r="AN155" s="382"/>
      <c r="AO155" s="231"/>
      <c r="AP155" s="232"/>
      <c r="AQ155" s="232"/>
      <c r="AR155" s="232"/>
      <c r="AS155" s="232"/>
      <c r="AT155" s="232"/>
      <c r="AU155" s="232"/>
      <c r="AV155" s="232"/>
      <c r="AW155" s="232"/>
      <c r="AX155" s="232"/>
      <c r="AY155" s="235"/>
      <c r="AZ155" s="236"/>
      <c r="BA155" s="236"/>
      <c r="BB155" s="236"/>
      <c r="BC155" s="236"/>
      <c r="BD155" s="237"/>
      <c r="BE155" s="238"/>
      <c r="BF155" s="239"/>
      <c r="BG155" s="239"/>
      <c r="BH155" s="239"/>
      <c r="BI155" s="239"/>
      <c r="BJ155" s="240"/>
      <c r="BK155" s="265"/>
      <c r="BL155" s="266"/>
      <c r="BM155" s="266"/>
      <c r="BN155" s="266"/>
      <c r="BO155" s="266"/>
      <c r="BP155" s="266"/>
      <c r="BQ155" s="266"/>
      <c r="BR155" s="266"/>
      <c r="BS155" s="266"/>
      <c r="BT155" s="266"/>
      <c r="BU155" s="266"/>
      <c r="BV155" s="266"/>
      <c r="BW155" s="266"/>
      <c r="BX155" s="266"/>
      <c r="BY155" s="266"/>
      <c r="BZ155" s="266"/>
      <c r="CA155" s="267"/>
      <c r="CB155" s="276"/>
      <c r="CC155" s="277"/>
      <c r="CD155" s="277"/>
      <c r="CE155" s="277"/>
      <c r="CF155" s="277"/>
      <c r="CG155" s="277"/>
      <c r="CH155" s="277"/>
      <c r="CI155" s="192"/>
      <c r="CJ155" s="192"/>
      <c r="CK155" s="195"/>
      <c r="CL155" s="149"/>
      <c r="CM155" s="149"/>
      <c r="CN155" s="149"/>
      <c r="CO155" s="149"/>
      <c r="CP155" s="149"/>
      <c r="CQ155" s="149"/>
      <c r="CR155" s="149"/>
      <c r="CS155" s="149"/>
      <c r="CT155" s="149"/>
      <c r="CU155" s="149"/>
      <c r="CV155" s="149"/>
      <c r="CW155" s="149"/>
      <c r="CX155" s="150"/>
      <c r="CY155" s="151"/>
      <c r="CZ155" s="152"/>
      <c r="DA155" s="152"/>
      <c r="DB155" s="197"/>
      <c r="DC155" s="197"/>
      <c r="DD155" s="197"/>
      <c r="DE155" s="197"/>
      <c r="DF155" s="197"/>
      <c r="DG155" s="197"/>
      <c r="DH155" s="197"/>
      <c r="DI155" s="197"/>
      <c r="DJ155" s="197"/>
      <c r="DK155" s="198"/>
    </row>
    <row r="156" spans="1:137" ht="6.75" customHeight="1">
      <c r="A156" s="394"/>
      <c r="B156" s="395"/>
      <c r="C156" s="395"/>
      <c r="D156" s="395"/>
      <c r="E156" s="395"/>
      <c r="F156" s="395"/>
      <c r="G156" s="396"/>
      <c r="H156" s="397"/>
      <c r="I156" s="397"/>
      <c r="J156" s="397"/>
      <c r="K156" s="397"/>
      <c r="L156" s="397"/>
      <c r="M156" s="397"/>
      <c r="N156" s="397"/>
      <c r="O156" s="397"/>
      <c r="P156" s="397"/>
      <c r="Q156" s="397"/>
      <c r="R156" s="397"/>
      <c r="S156" s="397"/>
      <c r="T156" s="397"/>
      <c r="U156" s="397"/>
      <c r="V156" s="397"/>
      <c r="W156" s="397"/>
      <c r="X156" s="397"/>
      <c r="Y156" s="398"/>
      <c r="Z156" s="381"/>
      <c r="AA156" s="382"/>
      <c r="AB156" s="382"/>
      <c r="AC156" s="382"/>
      <c r="AD156" s="382"/>
      <c r="AE156" s="399"/>
      <c r="AF156" s="400"/>
      <c r="AG156" s="400"/>
      <c r="AH156" s="401"/>
      <c r="AI156" s="381"/>
      <c r="AJ156" s="382"/>
      <c r="AK156" s="382"/>
      <c r="AL156" s="382"/>
      <c r="AM156" s="382"/>
      <c r="AN156" s="382"/>
      <c r="AO156" s="233"/>
      <c r="AP156" s="234"/>
      <c r="AQ156" s="234"/>
      <c r="AR156" s="234"/>
      <c r="AS156" s="234"/>
      <c r="AT156" s="234"/>
      <c r="AU156" s="234"/>
      <c r="AV156" s="234"/>
      <c r="AW156" s="234"/>
      <c r="AX156" s="234"/>
      <c r="AY156" s="235"/>
      <c r="AZ156" s="236"/>
      <c r="BA156" s="236"/>
      <c r="BB156" s="236"/>
      <c r="BC156" s="236"/>
      <c r="BD156" s="237"/>
      <c r="BE156" s="238"/>
      <c r="BF156" s="239"/>
      <c r="BG156" s="239"/>
      <c r="BH156" s="239"/>
      <c r="BI156" s="239"/>
      <c r="BJ156" s="240"/>
      <c r="BK156" s="265"/>
      <c r="BL156" s="266"/>
      <c r="BM156" s="266"/>
      <c r="BN156" s="266"/>
      <c r="BO156" s="266"/>
      <c r="BP156" s="266"/>
      <c r="BQ156" s="266"/>
      <c r="BR156" s="266"/>
      <c r="BS156" s="266"/>
      <c r="BT156" s="266"/>
      <c r="BU156" s="266"/>
      <c r="BV156" s="266"/>
      <c r="BW156" s="266"/>
      <c r="BX156" s="266"/>
      <c r="BY156" s="266"/>
      <c r="BZ156" s="266"/>
      <c r="CA156" s="267"/>
      <c r="CB156" s="278"/>
      <c r="CC156" s="279"/>
      <c r="CD156" s="279"/>
      <c r="CE156" s="279"/>
      <c r="CF156" s="279"/>
      <c r="CG156" s="279"/>
      <c r="CH156" s="279"/>
      <c r="CI156" s="193"/>
      <c r="CJ156" s="193"/>
      <c r="CK156" s="196"/>
      <c r="CL156" s="149"/>
      <c r="CM156" s="149"/>
      <c r="CN156" s="149"/>
      <c r="CO156" s="149"/>
      <c r="CP156" s="149"/>
      <c r="CQ156" s="149"/>
      <c r="CR156" s="149"/>
      <c r="CS156" s="149"/>
      <c r="CT156" s="149"/>
      <c r="CU156" s="149"/>
      <c r="CV156" s="149"/>
      <c r="CW156" s="149"/>
      <c r="CX156" s="150"/>
      <c r="CY156" s="151"/>
      <c r="CZ156" s="152"/>
      <c r="DA156" s="152"/>
      <c r="DB156" s="197"/>
      <c r="DC156" s="197"/>
      <c r="DD156" s="197"/>
      <c r="DE156" s="197"/>
      <c r="DF156" s="197"/>
      <c r="DG156" s="197"/>
      <c r="DH156" s="197"/>
      <c r="DI156" s="197"/>
      <c r="DJ156" s="197"/>
      <c r="DK156" s="198"/>
    </row>
    <row r="157" spans="1:137" ht="6.75" customHeight="1">
      <c r="A157" s="390" t="str">
        <f>A79</f>
        <v/>
      </c>
      <c r="B157" s="391"/>
      <c r="C157" s="391"/>
      <c r="D157" s="391"/>
      <c r="E157" s="391"/>
      <c r="F157" s="391"/>
      <c r="G157" s="396" t="str">
        <f>G79</f>
        <v/>
      </c>
      <c r="H157" s="397"/>
      <c r="I157" s="397"/>
      <c r="J157" s="397"/>
      <c r="K157" s="397"/>
      <c r="L157" s="397"/>
      <c r="M157" s="397"/>
      <c r="N157" s="397"/>
      <c r="O157" s="397"/>
      <c r="P157" s="397"/>
      <c r="Q157" s="397"/>
      <c r="R157" s="397"/>
      <c r="S157" s="397"/>
      <c r="T157" s="397"/>
      <c r="U157" s="397"/>
      <c r="V157" s="397"/>
      <c r="W157" s="397"/>
      <c r="X157" s="397"/>
      <c r="Y157" s="398"/>
      <c r="Z157" s="381" t="str">
        <f>Z79</f>
        <v/>
      </c>
      <c r="AA157" s="382"/>
      <c r="AB157" s="382"/>
      <c r="AC157" s="382"/>
      <c r="AD157" s="382"/>
      <c r="AE157" s="399"/>
      <c r="AF157" s="400" t="str">
        <f>AF79</f>
        <v/>
      </c>
      <c r="AG157" s="400"/>
      <c r="AH157" s="401"/>
      <c r="AI157" s="381" t="str">
        <f>AI79</f>
        <v/>
      </c>
      <c r="AJ157" s="382"/>
      <c r="AK157" s="382"/>
      <c r="AL157" s="382"/>
      <c r="AM157" s="382"/>
      <c r="AN157" s="382"/>
      <c r="AO157" s="229" t="str">
        <f t="shared" ref="AO157" si="2">AO79</f>
        <v/>
      </c>
      <c r="AP157" s="230"/>
      <c r="AQ157" s="230"/>
      <c r="AR157" s="230"/>
      <c r="AS157" s="230"/>
      <c r="AT157" s="230"/>
      <c r="AU157" s="230"/>
      <c r="AV157" s="230"/>
      <c r="AW157" s="230"/>
      <c r="AX157" s="230"/>
      <c r="AY157" s="235" t="str">
        <f t="shared" ref="AY157" si="3">AY79</f>
        <v/>
      </c>
      <c r="AZ157" s="236"/>
      <c r="BA157" s="236"/>
      <c r="BB157" s="236"/>
      <c r="BC157" s="236"/>
      <c r="BD157" s="237"/>
      <c r="BE157" s="238" t="str">
        <f t="shared" ref="BE157" si="4">BE79</f>
        <v/>
      </c>
      <c r="BF157" s="239"/>
      <c r="BG157" s="239"/>
      <c r="BH157" s="239"/>
      <c r="BI157" s="239"/>
      <c r="BJ157" s="240"/>
      <c r="BK157" s="265" t="str">
        <f t="shared" ref="BK157" si="5">BK79</f>
        <v/>
      </c>
      <c r="BL157" s="266"/>
      <c r="BM157" s="266"/>
      <c r="BN157" s="266"/>
      <c r="BO157" s="266"/>
      <c r="BP157" s="266"/>
      <c r="BQ157" s="266"/>
      <c r="BR157" s="266"/>
      <c r="BS157" s="266"/>
      <c r="BT157" s="266"/>
      <c r="BU157" s="266"/>
      <c r="BV157" s="266"/>
      <c r="BW157" s="266"/>
      <c r="BX157" s="266"/>
      <c r="BY157" s="266"/>
      <c r="BZ157" s="266"/>
      <c r="CA157" s="267"/>
      <c r="CB157" s="274"/>
      <c r="CC157" s="275"/>
      <c r="CD157" s="275"/>
      <c r="CE157" s="275"/>
      <c r="CF157" s="275"/>
      <c r="CG157" s="275"/>
      <c r="CH157" s="275"/>
      <c r="CI157" s="191" t="s">
        <v>54</v>
      </c>
      <c r="CJ157" s="191"/>
      <c r="CK157" s="194"/>
      <c r="CL157" s="149"/>
      <c r="CM157" s="149"/>
      <c r="CN157" s="149"/>
      <c r="CO157" s="149"/>
      <c r="CP157" s="149"/>
      <c r="CQ157" s="149"/>
      <c r="CR157" s="149"/>
      <c r="CS157" s="149"/>
      <c r="CT157" s="149"/>
      <c r="CU157" s="149"/>
      <c r="CV157" s="149"/>
      <c r="CW157" s="149"/>
      <c r="CX157" s="150"/>
      <c r="CY157" s="151"/>
      <c r="CZ157" s="152"/>
      <c r="DA157" s="152"/>
      <c r="DB157" s="197"/>
      <c r="DC157" s="197"/>
      <c r="DD157" s="197"/>
      <c r="DE157" s="197"/>
      <c r="DF157" s="197"/>
      <c r="DG157" s="197"/>
      <c r="DH157" s="197"/>
      <c r="DI157" s="197"/>
      <c r="DJ157" s="197"/>
      <c r="DK157" s="198"/>
    </row>
    <row r="158" spans="1:137" ht="6.75" customHeight="1">
      <c r="A158" s="392"/>
      <c r="B158" s="393"/>
      <c r="C158" s="393"/>
      <c r="D158" s="393"/>
      <c r="E158" s="393"/>
      <c r="F158" s="393"/>
      <c r="G158" s="396"/>
      <c r="H158" s="397"/>
      <c r="I158" s="397"/>
      <c r="J158" s="397"/>
      <c r="K158" s="397"/>
      <c r="L158" s="397"/>
      <c r="M158" s="397"/>
      <c r="N158" s="397"/>
      <c r="O158" s="397"/>
      <c r="P158" s="397"/>
      <c r="Q158" s="397"/>
      <c r="R158" s="397"/>
      <c r="S158" s="397"/>
      <c r="T158" s="397"/>
      <c r="U158" s="397"/>
      <c r="V158" s="397"/>
      <c r="W158" s="397"/>
      <c r="X158" s="397"/>
      <c r="Y158" s="398"/>
      <c r="Z158" s="381"/>
      <c r="AA158" s="382"/>
      <c r="AB158" s="382"/>
      <c r="AC158" s="382"/>
      <c r="AD158" s="382"/>
      <c r="AE158" s="399"/>
      <c r="AF158" s="400"/>
      <c r="AG158" s="400"/>
      <c r="AH158" s="401"/>
      <c r="AI158" s="381"/>
      <c r="AJ158" s="382"/>
      <c r="AK158" s="382"/>
      <c r="AL158" s="382"/>
      <c r="AM158" s="382"/>
      <c r="AN158" s="382"/>
      <c r="AO158" s="231"/>
      <c r="AP158" s="232"/>
      <c r="AQ158" s="232"/>
      <c r="AR158" s="232"/>
      <c r="AS158" s="232"/>
      <c r="AT158" s="232"/>
      <c r="AU158" s="232"/>
      <c r="AV158" s="232"/>
      <c r="AW158" s="232"/>
      <c r="AX158" s="232"/>
      <c r="AY158" s="235"/>
      <c r="AZ158" s="236"/>
      <c r="BA158" s="236"/>
      <c r="BB158" s="236"/>
      <c r="BC158" s="236"/>
      <c r="BD158" s="237"/>
      <c r="BE158" s="238"/>
      <c r="BF158" s="239"/>
      <c r="BG158" s="239"/>
      <c r="BH158" s="239"/>
      <c r="BI158" s="239"/>
      <c r="BJ158" s="240"/>
      <c r="BK158" s="265"/>
      <c r="BL158" s="266"/>
      <c r="BM158" s="266"/>
      <c r="BN158" s="266"/>
      <c r="BO158" s="266"/>
      <c r="BP158" s="266"/>
      <c r="BQ158" s="266"/>
      <c r="BR158" s="266"/>
      <c r="BS158" s="266"/>
      <c r="BT158" s="266"/>
      <c r="BU158" s="266"/>
      <c r="BV158" s="266"/>
      <c r="BW158" s="266"/>
      <c r="BX158" s="266"/>
      <c r="BY158" s="266"/>
      <c r="BZ158" s="266"/>
      <c r="CA158" s="267"/>
      <c r="CB158" s="276"/>
      <c r="CC158" s="277"/>
      <c r="CD158" s="277"/>
      <c r="CE158" s="277"/>
      <c r="CF158" s="277"/>
      <c r="CG158" s="277"/>
      <c r="CH158" s="277"/>
      <c r="CI158" s="192"/>
      <c r="CJ158" s="192"/>
      <c r="CK158" s="195"/>
      <c r="CL158" s="149"/>
      <c r="CM158" s="149"/>
      <c r="CN158" s="149"/>
      <c r="CO158" s="149"/>
      <c r="CP158" s="149"/>
      <c r="CQ158" s="149"/>
      <c r="CR158" s="149"/>
      <c r="CS158" s="149"/>
      <c r="CT158" s="149"/>
      <c r="CU158" s="149"/>
      <c r="CV158" s="149"/>
      <c r="CW158" s="149"/>
      <c r="CX158" s="150"/>
      <c r="CY158" s="151"/>
      <c r="CZ158" s="152"/>
      <c r="DA158" s="152"/>
      <c r="DB158" s="197"/>
      <c r="DC158" s="197"/>
      <c r="DD158" s="197"/>
      <c r="DE158" s="197"/>
      <c r="DF158" s="197"/>
      <c r="DG158" s="197"/>
      <c r="DH158" s="197"/>
      <c r="DI158" s="197"/>
      <c r="DJ158" s="197"/>
      <c r="DK158" s="198"/>
    </row>
    <row r="159" spans="1:137" ht="6.75" customHeight="1">
      <c r="A159" s="394"/>
      <c r="B159" s="395"/>
      <c r="C159" s="395"/>
      <c r="D159" s="395"/>
      <c r="E159" s="395"/>
      <c r="F159" s="395"/>
      <c r="G159" s="396"/>
      <c r="H159" s="397"/>
      <c r="I159" s="397"/>
      <c r="J159" s="397"/>
      <c r="K159" s="397"/>
      <c r="L159" s="397"/>
      <c r="M159" s="397"/>
      <c r="N159" s="397"/>
      <c r="O159" s="397"/>
      <c r="P159" s="397"/>
      <c r="Q159" s="397"/>
      <c r="R159" s="397"/>
      <c r="S159" s="397"/>
      <c r="T159" s="397"/>
      <c r="U159" s="397"/>
      <c r="V159" s="397"/>
      <c r="W159" s="397"/>
      <c r="X159" s="397"/>
      <c r="Y159" s="398"/>
      <c r="Z159" s="381"/>
      <c r="AA159" s="382"/>
      <c r="AB159" s="382"/>
      <c r="AC159" s="382"/>
      <c r="AD159" s="382"/>
      <c r="AE159" s="399"/>
      <c r="AF159" s="400"/>
      <c r="AG159" s="400"/>
      <c r="AH159" s="401"/>
      <c r="AI159" s="381"/>
      <c r="AJ159" s="382"/>
      <c r="AK159" s="382"/>
      <c r="AL159" s="382"/>
      <c r="AM159" s="382"/>
      <c r="AN159" s="382"/>
      <c r="AO159" s="233"/>
      <c r="AP159" s="234"/>
      <c r="AQ159" s="234"/>
      <c r="AR159" s="234"/>
      <c r="AS159" s="234"/>
      <c r="AT159" s="234"/>
      <c r="AU159" s="234"/>
      <c r="AV159" s="234"/>
      <c r="AW159" s="234"/>
      <c r="AX159" s="234"/>
      <c r="AY159" s="235"/>
      <c r="AZ159" s="236"/>
      <c r="BA159" s="236"/>
      <c r="BB159" s="236"/>
      <c r="BC159" s="236"/>
      <c r="BD159" s="237"/>
      <c r="BE159" s="238"/>
      <c r="BF159" s="239"/>
      <c r="BG159" s="239"/>
      <c r="BH159" s="239"/>
      <c r="BI159" s="239"/>
      <c r="BJ159" s="240"/>
      <c r="BK159" s="265"/>
      <c r="BL159" s="266"/>
      <c r="BM159" s="266"/>
      <c r="BN159" s="266"/>
      <c r="BO159" s="266"/>
      <c r="BP159" s="266"/>
      <c r="BQ159" s="266"/>
      <c r="BR159" s="266"/>
      <c r="BS159" s="266"/>
      <c r="BT159" s="266"/>
      <c r="BU159" s="266"/>
      <c r="BV159" s="266"/>
      <c r="BW159" s="266"/>
      <c r="BX159" s="266"/>
      <c r="BY159" s="266"/>
      <c r="BZ159" s="266"/>
      <c r="CA159" s="267"/>
      <c r="CB159" s="278"/>
      <c r="CC159" s="279"/>
      <c r="CD159" s="279"/>
      <c r="CE159" s="279"/>
      <c r="CF159" s="279"/>
      <c r="CG159" s="279"/>
      <c r="CH159" s="279"/>
      <c r="CI159" s="193"/>
      <c r="CJ159" s="193"/>
      <c r="CK159" s="196"/>
      <c r="CL159" s="149"/>
      <c r="CM159" s="149"/>
      <c r="CN159" s="149"/>
      <c r="CO159" s="149"/>
      <c r="CP159" s="149"/>
      <c r="CQ159" s="149"/>
      <c r="CR159" s="149"/>
      <c r="CS159" s="149"/>
      <c r="CT159" s="149"/>
      <c r="CU159" s="149"/>
      <c r="CV159" s="149"/>
      <c r="CW159" s="149"/>
      <c r="CX159" s="150"/>
      <c r="CY159" s="151"/>
      <c r="CZ159" s="152"/>
      <c r="DA159" s="152"/>
      <c r="DB159" s="197"/>
      <c r="DC159" s="197"/>
      <c r="DD159" s="197"/>
      <c r="DE159" s="197"/>
      <c r="DF159" s="197"/>
      <c r="DG159" s="197"/>
      <c r="DH159" s="197"/>
      <c r="DI159" s="197"/>
      <c r="DJ159" s="197"/>
      <c r="DK159" s="198"/>
    </row>
    <row r="160" spans="1:137" ht="6.75" customHeight="1">
      <c r="A160" s="390" t="str">
        <f>A82</f>
        <v/>
      </c>
      <c r="B160" s="391"/>
      <c r="C160" s="391"/>
      <c r="D160" s="391"/>
      <c r="E160" s="391"/>
      <c r="F160" s="391"/>
      <c r="G160" s="396" t="str">
        <f>G82</f>
        <v/>
      </c>
      <c r="H160" s="397"/>
      <c r="I160" s="397"/>
      <c r="J160" s="397"/>
      <c r="K160" s="397"/>
      <c r="L160" s="397"/>
      <c r="M160" s="397"/>
      <c r="N160" s="397"/>
      <c r="O160" s="397"/>
      <c r="P160" s="397"/>
      <c r="Q160" s="397"/>
      <c r="R160" s="397"/>
      <c r="S160" s="397"/>
      <c r="T160" s="397"/>
      <c r="U160" s="397"/>
      <c r="V160" s="397"/>
      <c r="W160" s="397"/>
      <c r="X160" s="397"/>
      <c r="Y160" s="398"/>
      <c r="Z160" s="381" t="str">
        <f>Z82</f>
        <v/>
      </c>
      <c r="AA160" s="382"/>
      <c r="AB160" s="382"/>
      <c r="AC160" s="382"/>
      <c r="AD160" s="382"/>
      <c r="AE160" s="399"/>
      <c r="AF160" s="400" t="str">
        <f>AF82</f>
        <v/>
      </c>
      <c r="AG160" s="400"/>
      <c r="AH160" s="401"/>
      <c r="AI160" s="381" t="str">
        <f>AI82</f>
        <v/>
      </c>
      <c r="AJ160" s="382"/>
      <c r="AK160" s="382"/>
      <c r="AL160" s="382"/>
      <c r="AM160" s="382"/>
      <c r="AN160" s="382"/>
      <c r="AO160" s="229" t="str">
        <f t="shared" ref="AO160" si="6">AO82</f>
        <v/>
      </c>
      <c r="AP160" s="230"/>
      <c r="AQ160" s="230"/>
      <c r="AR160" s="230"/>
      <c r="AS160" s="230"/>
      <c r="AT160" s="230"/>
      <c r="AU160" s="230"/>
      <c r="AV160" s="230"/>
      <c r="AW160" s="230"/>
      <c r="AX160" s="230"/>
      <c r="AY160" s="235" t="str">
        <f t="shared" ref="AY160" si="7">AY82</f>
        <v/>
      </c>
      <c r="AZ160" s="236"/>
      <c r="BA160" s="236"/>
      <c r="BB160" s="236"/>
      <c r="BC160" s="236"/>
      <c r="BD160" s="237"/>
      <c r="BE160" s="238" t="str">
        <f t="shared" ref="BE160" si="8">BE82</f>
        <v/>
      </c>
      <c r="BF160" s="239"/>
      <c r="BG160" s="239"/>
      <c r="BH160" s="239"/>
      <c r="BI160" s="239"/>
      <c r="BJ160" s="240"/>
      <c r="BK160" s="265" t="str">
        <f t="shared" ref="BK160" si="9">BK82</f>
        <v/>
      </c>
      <c r="BL160" s="266"/>
      <c r="BM160" s="266"/>
      <c r="BN160" s="266"/>
      <c r="BO160" s="266"/>
      <c r="BP160" s="266"/>
      <c r="BQ160" s="266"/>
      <c r="BR160" s="266"/>
      <c r="BS160" s="266"/>
      <c r="BT160" s="266"/>
      <c r="BU160" s="266"/>
      <c r="BV160" s="266"/>
      <c r="BW160" s="266"/>
      <c r="BX160" s="266"/>
      <c r="BY160" s="266"/>
      <c r="BZ160" s="266"/>
      <c r="CA160" s="267"/>
      <c r="CB160" s="274"/>
      <c r="CC160" s="275"/>
      <c r="CD160" s="275"/>
      <c r="CE160" s="275"/>
      <c r="CF160" s="275"/>
      <c r="CG160" s="275"/>
      <c r="CH160" s="275"/>
      <c r="CI160" s="191" t="s">
        <v>54</v>
      </c>
      <c r="CJ160" s="191"/>
      <c r="CK160" s="194"/>
      <c r="CL160" s="149"/>
      <c r="CM160" s="149"/>
      <c r="CN160" s="149"/>
      <c r="CO160" s="149"/>
      <c r="CP160" s="149"/>
      <c r="CQ160" s="149"/>
      <c r="CR160" s="149"/>
      <c r="CS160" s="149"/>
      <c r="CT160" s="149"/>
      <c r="CU160" s="149"/>
      <c r="CV160" s="149"/>
      <c r="CW160" s="149"/>
      <c r="CX160" s="150"/>
      <c r="CY160" s="151"/>
      <c r="CZ160" s="152"/>
      <c r="DA160" s="152"/>
      <c r="DB160" s="197"/>
      <c r="DC160" s="197"/>
      <c r="DD160" s="197"/>
      <c r="DE160" s="197"/>
      <c r="DF160" s="197"/>
      <c r="DG160" s="197"/>
      <c r="DH160" s="197"/>
      <c r="DI160" s="197"/>
      <c r="DJ160" s="197"/>
      <c r="DK160" s="198"/>
    </row>
    <row r="161" spans="1:115" ht="6.75" customHeight="1">
      <c r="A161" s="392"/>
      <c r="B161" s="393"/>
      <c r="C161" s="393"/>
      <c r="D161" s="393"/>
      <c r="E161" s="393"/>
      <c r="F161" s="393"/>
      <c r="G161" s="396"/>
      <c r="H161" s="397"/>
      <c r="I161" s="397"/>
      <c r="J161" s="397"/>
      <c r="K161" s="397"/>
      <c r="L161" s="397"/>
      <c r="M161" s="397"/>
      <c r="N161" s="397"/>
      <c r="O161" s="397"/>
      <c r="P161" s="397"/>
      <c r="Q161" s="397"/>
      <c r="R161" s="397"/>
      <c r="S161" s="397"/>
      <c r="T161" s="397"/>
      <c r="U161" s="397"/>
      <c r="V161" s="397"/>
      <c r="W161" s="397"/>
      <c r="X161" s="397"/>
      <c r="Y161" s="398"/>
      <c r="Z161" s="381"/>
      <c r="AA161" s="382"/>
      <c r="AB161" s="382"/>
      <c r="AC161" s="382"/>
      <c r="AD161" s="382"/>
      <c r="AE161" s="399"/>
      <c r="AF161" s="400"/>
      <c r="AG161" s="400"/>
      <c r="AH161" s="401"/>
      <c r="AI161" s="381"/>
      <c r="AJ161" s="382"/>
      <c r="AK161" s="382"/>
      <c r="AL161" s="382"/>
      <c r="AM161" s="382"/>
      <c r="AN161" s="382"/>
      <c r="AO161" s="231"/>
      <c r="AP161" s="232"/>
      <c r="AQ161" s="232"/>
      <c r="AR161" s="232"/>
      <c r="AS161" s="232"/>
      <c r="AT161" s="232"/>
      <c r="AU161" s="232"/>
      <c r="AV161" s="232"/>
      <c r="AW161" s="232"/>
      <c r="AX161" s="232"/>
      <c r="AY161" s="235"/>
      <c r="AZ161" s="236"/>
      <c r="BA161" s="236"/>
      <c r="BB161" s="236"/>
      <c r="BC161" s="236"/>
      <c r="BD161" s="237"/>
      <c r="BE161" s="238"/>
      <c r="BF161" s="239"/>
      <c r="BG161" s="239"/>
      <c r="BH161" s="239"/>
      <c r="BI161" s="239"/>
      <c r="BJ161" s="240"/>
      <c r="BK161" s="265"/>
      <c r="BL161" s="266"/>
      <c r="BM161" s="266"/>
      <c r="BN161" s="266"/>
      <c r="BO161" s="266"/>
      <c r="BP161" s="266"/>
      <c r="BQ161" s="266"/>
      <c r="BR161" s="266"/>
      <c r="BS161" s="266"/>
      <c r="BT161" s="266"/>
      <c r="BU161" s="266"/>
      <c r="BV161" s="266"/>
      <c r="BW161" s="266"/>
      <c r="BX161" s="266"/>
      <c r="BY161" s="266"/>
      <c r="BZ161" s="266"/>
      <c r="CA161" s="267"/>
      <c r="CB161" s="276"/>
      <c r="CC161" s="277"/>
      <c r="CD161" s="277"/>
      <c r="CE161" s="277"/>
      <c r="CF161" s="277"/>
      <c r="CG161" s="277"/>
      <c r="CH161" s="277"/>
      <c r="CI161" s="192"/>
      <c r="CJ161" s="192"/>
      <c r="CK161" s="195"/>
      <c r="CL161" s="149"/>
      <c r="CM161" s="149"/>
      <c r="CN161" s="149"/>
      <c r="CO161" s="149"/>
      <c r="CP161" s="149"/>
      <c r="CQ161" s="149"/>
      <c r="CR161" s="149"/>
      <c r="CS161" s="149"/>
      <c r="CT161" s="149"/>
      <c r="CU161" s="149"/>
      <c r="CV161" s="149"/>
      <c r="CW161" s="149"/>
      <c r="CX161" s="150"/>
      <c r="CY161" s="151"/>
      <c r="CZ161" s="152"/>
      <c r="DA161" s="152"/>
      <c r="DB161" s="197"/>
      <c r="DC161" s="197"/>
      <c r="DD161" s="197"/>
      <c r="DE161" s="197"/>
      <c r="DF161" s="197"/>
      <c r="DG161" s="197"/>
      <c r="DH161" s="197"/>
      <c r="DI161" s="197"/>
      <c r="DJ161" s="197"/>
      <c r="DK161" s="198"/>
    </row>
    <row r="162" spans="1:115" ht="6.75" customHeight="1">
      <c r="A162" s="394"/>
      <c r="B162" s="395"/>
      <c r="C162" s="395"/>
      <c r="D162" s="395"/>
      <c r="E162" s="395"/>
      <c r="F162" s="395"/>
      <c r="G162" s="396"/>
      <c r="H162" s="397"/>
      <c r="I162" s="397"/>
      <c r="J162" s="397"/>
      <c r="K162" s="397"/>
      <c r="L162" s="397"/>
      <c r="M162" s="397"/>
      <c r="N162" s="397"/>
      <c r="O162" s="397"/>
      <c r="P162" s="397"/>
      <c r="Q162" s="397"/>
      <c r="R162" s="397"/>
      <c r="S162" s="397"/>
      <c r="T162" s="397"/>
      <c r="U162" s="397"/>
      <c r="V162" s="397"/>
      <c r="W162" s="397"/>
      <c r="X162" s="397"/>
      <c r="Y162" s="398"/>
      <c r="Z162" s="381"/>
      <c r="AA162" s="382"/>
      <c r="AB162" s="382"/>
      <c r="AC162" s="382"/>
      <c r="AD162" s="382"/>
      <c r="AE162" s="399"/>
      <c r="AF162" s="400"/>
      <c r="AG162" s="400"/>
      <c r="AH162" s="401"/>
      <c r="AI162" s="381"/>
      <c r="AJ162" s="382"/>
      <c r="AK162" s="382"/>
      <c r="AL162" s="382"/>
      <c r="AM162" s="382"/>
      <c r="AN162" s="382"/>
      <c r="AO162" s="233"/>
      <c r="AP162" s="234"/>
      <c r="AQ162" s="234"/>
      <c r="AR162" s="234"/>
      <c r="AS162" s="234"/>
      <c r="AT162" s="234"/>
      <c r="AU162" s="234"/>
      <c r="AV162" s="234"/>
      <c r="AW162" s="234"/>
      <c r="AX162" s="234"/>
      <c r="AY162" s="235"/>
      <c r="AZ162" s="236"/>
      <c r="BA162" s="236"/>
      <c r="BB162" s="236"/>
      <c r="BC162" s="236"/>
      <c r="BD162" s="237"/>
      <c r="BE162" s="238"/>
      <c r="BF162" s="239"/>
      <c r="BG162" s="239"/>
      <c r="BH162" s="239"/>
      <c r="BI162" s="239"/>
      <c r="BJ162" s="240"/>
      <c r="BK162" s="265"/>
      <c r="BL162" s="266"/>
      <c r="BM162" s="266"/>
      <c r="BN162" s="266"/>
      <c r="BO162" s="266"/>
      <c r="BP162" s="266"/>
      <c r="BQ162" s="266"/>
      <c r="BR162" s="266"/>
      <c r="BS162" s="266"/>
      <c r="BT162" s="266"/>
      <c r="BU162" s="266"/>
      <c r="BV162" s="266"/>
      <c r="BW162" s="266"/>
      <c r="BX162" s="266"/>
      <c r="BY162" s="266"/>
      <c r="BZ162" s="266"/>
      <c r="CA162" s="267"/>
      <c r="CB162" s="278"/>
      <c r="CC162" s="279"/>
      <c r="CD162" s="279"/>
      <c r="CE162" s="279"/>
      <c r="CF162" s="279"/>
      <c r="CG162" s="279"/>
      <c r="CH162" s="279"/>
      <c r="CI162" s="193"/>
      <c r="CJ162" s="193"/>
      <c r="CK162" s="196"/>
      <c r="CL162" s="149"/>
      <c r="CM162" s="149"/>
      <c r="CN162" s="149"/>
      <c r="CO162" s="149"/>
      <c r="CP162" s="149"/>
      <c r="CQ162" s="149"/>
      <c r="CR162" s="149"/>
      <c r="CS162" s="149"/>
      <c r="CT162" s="149"/>
      <c r="CU162" s="149"/>
      <c r="CV162" s="149"/>
      <c r="CW162" s="149"/>
      <c r="CX162" s="150"/>
      <c r="CY162" s="151"/>
      <c r="CZ162" s="152"/>
      <c r="DA162" s="152"/>
      <c r="DB162" s="197"/>
      <c r="DC162" s="197"/>
      <c r="DD162" s="197"/>
      <c r="DE162" s="197"/>
      <c r="DF162" s="197"/>
      <c r="DG162" s="197"/>
      <c r="DH162" s="197"/>
      <c r="DI162" s="197"/>
      <c r="DJ162" s="197"/>
      <c r="DK162" s="198"/>
    </row>
    <row r="163" spans="1:115" ht="6.75" customHeight="1">
      <c r="A163" s="390" t="str">
        <f>A85</f>
        <v/>
      </c>
      <c r="B163" s="391"/>
      <c r="C163" s="391"/>
      <c r="D163" s="391"/>
      <c r="E163" s="391"/>
      <c r="F163" s="391"/>
      <c r="G163" s="396" t="str">
        <f>G85</f>
        <v/>
      </c>
      <c r="H163" s="397"/>
      <c r="I163" s="397"/>
      <c r="J163" s="397"/>
      <c r="K163" s="397"/>
      <c r="L163" s="397"/>
      <c r="M163" s="397"/>
      <c r="N163" s="397"/>
      <c r="O163" s="397"/>
      <c r="P163" s="397"/>
      <c r="Q163" s="397"/>
      <c r="R163" s="397"/>
      <c r="S163" s="397"/>
      <c r="T163" s="397"/>
      <c r="U163" s="397"/>
      <c r="V163" s="397"/>
      <c r="W163" s="397"/>
      <c r="X163" s="397"/>
      <c r="Y163" s="398"/>
      <c r="Z163" s="381" t="str">
        <f>Z85</f>
        <v/>
      </c>
      <c r="AA163" s="382"/>
      <c r="AB163" s="382"/>
      <c r="AC163" s="382"/>
      <c r="AD163" s="382"/>
      <c r="AE163" s="399"/>
      <c r="AF163" s="400" t="str">
        <f>AF85</f>
        <v/>
      </c>
      <c r="AG163" s="400"/>
      <c r="AH163" s="401"/>
      <c r="AI163" s="381" t="str">
        <f>AI85</f>
        <v/>
      </c>
      <c r="AJ163" s="382"/>
      <c r="AK163" s="382"/>
      <c r="AL163" s="382"/>
      <c r="AM163" s="382"/>
      <c r="AN163" s="382"/>
      <c r="AO163" s="229" t="str">
        <f t="shared" ref="AO163" si="10">AO85</f>
        <v/>
      </c>
      <c r="AP163" s="230"/>
      <c r="AQ163" s="230"/>
      <c r="AR163" s="230"/>
      <c r="AS163" s="230"/>
      <c r="AT163" s="230"/>
      <c r="AU163" s="230"/>
      <c r="AV163" s="230"/>
      <c r="AW163" s="230"/>
      <c r="AX163" s="230"/>
      <c r="AY163" s="245"/>
      <c r="AZ163" s="241" t="s">
        <v>133</v>
      </c>
      <c r="BA163" s="241"/>
      <c r="BB163" s="241"/>
      <c r="BC163" s="241"/>
      <c r="BD163" s="241"/>
      <c r="BE163" s="241"/>
      <c r="BF163" s="241"/>
      <c r="BG163" s="241"/>
      <c r="BH163" s="241"/>
      <c r="BI163" s="241"/>
      <c r="BJ163" s="323"/>
      <c r="BK163" s="202">
        <f>BK85</f>
        <v>0</v>
      </c>
      <c r="BL163" s="203"/>
      <c r="BM163" s="203"/>
      <c r="BN163" s="203"/>
      <c r="BO163" s="203"/>
      <c r="BP163" s="203"/>
      <c r="BQ163" s="203"/>
      <c r="BR163" s="203"/>
      <c r="BS163" s="203"/>
      <c r="BT163" s="203"/>
      <c r="BU163" s="203"/>
      <c r="BV163" s="203"/>
      <c r="BW163" s="203"/>
      <c r="BX163" s="203"/>
      <c r="BY163" s="203"/>
      <c r="BZ163" s="203"/>
      <c r="CA163" s="204"/>
      <c r="CB163" s="274"/>
      <c r="CC163" s="275"/>
      <c r="CD163" s="275"/>
      <c r="CE163" s="275"/>
      <c r="CF163" s="275"/>
      <c r="CG163" s="275"/>
      <c r="CH163" s="275"/>
      <c r="CI163" s="191" t="s">
        <v>54</v>
      </c>
      <c r="CJ163" s="191"/>
      <c r="CK163" s="194"/>
      <c r="CL163" s="149"/>
      <c r="CM163" s="149"/>
      <c r="CN163" s="149"/>
      <c r="CO163" s="149"/>
      <c r="CP163" s="149"/>
      <c r="CQ163" s="149"/>
      <c r="CR163" s="149"/>
      <c r="CS163" s="149"/>
      <c r="CT163" s="149"/>
      <c r="CU163" s="149"/>
      <c r="CV163" s="149"/>
      <c r="CW163" s="149"/>
      <c r="CX163" s="150"/>
      <c r="CY163" s="151"/>
      <c r="CZ163" s="152"/>
      <c r="DA163" s="152"/>
      <c r="DB163" s="197"/>
      <c r="DC163" s="197"/>
      <c r="DD163" s="197"/>
      <c r="DE163" s="197"/>
      <c r="DF163" s="197"/>
      <c r="DG163" s="197"/>
      <c r="DH163" s="197"/>
      <c r="DI163" s="197"/>
      <c r="DJ163" s="197"/>
      <c r="DK163" s="198"/>
    </row>
    <row r="164" spans="1:115" ht="6.75" customHeight="1">
      <c r="A164" s="392"/>
      <c r="B164" s="393"/>
      <c r="C164" s="393"/>
      <c r="D164" s="393"/>
      <c r="E164" s="393"/>
      <c r="F164" s="393"/>
      <c r="G164" s="396"/>
      <c r="H164" s="397"/>
      <c r="I164" s="397"/>
      <c r="J164" s="397"/>
      <c r="K164" s="397"/>
      <c r="L164" s="397"/>
      <c r="M164" s="397"/>
      <c r="N164" s="397"/>
      <c r="O164" s="397"/>
      <c r="P164" s="397"/>
      <c r="Q164" s="397"/>
      <c r="R164" s="397"/>
      <c r="S164" s="397"/>
      <c r="T164" s="397"/>
      <c r="U164" s="397"/>
      <c r="V164" s="397"/>
      <c r="W164" s="397"/>
      <c r="X164" s="397"/>
      <c r="Y164" s="398"/>
      <c r="Z164" s="381"/>
      <c r="AA164" s="382"/>
      <c r="AB164" s="382"/>
      <c r="AC164" s="382"/>
      <c r="AD164" s="382"/>
      <c r="AE164" s="399"/>
      <c r="AF164" s="400"/>
      <c r="AG164" s="400"/>
      <c r="AH164" s="401"/>
      <c r="AI164" s="381"/>
      <c r="AJ164" s="382"/>
      <c r="AK164" s="382"/>
      <c r="AL164" s="382"/>
      <c r="AM164" s="382"/>
      <c r="AN164" s="382"/>
      <c r="AO164" s="231"/>
      <c r="AP164" s="232"/>
      <c r="AQ164" s="232"/>
      <c r="AR164" s="232"/>
      <c r="AS164" s="232"/>
      <c r="AT164" s="232"/>
      <c r="AU164" s="232"/>
      <c r="AV164" s="232"/>
      <c r="AW164" s="232"/>
      <c r="AX164" s="232"/>
      <c r="AY164" s="245"/>
      <c r="AZ164" s="241"/>
      <c r="BA164" s="241"/>
      <c r="BB164" s="241"/>
      <c r="BC164" s="241"/>
      <c r="BD164" s="241"/>
      <c r="BE164" s="241"/>
      <c r="BF164" s="241"/>
      <c r="BG164" s="241"/>
      <c r="BH164" s="241"/>
      <c r="BI164" s="241"/>
      <c r="BJ164" s="323"/>
      <c r="BK164" s="202"/>
      <c r="BL164" s="203"/>
      <c r="BM164" s="203"/>
      <c r="BN164" s="203"/>
      <c r="BO164" s="203"/>
      <c r="BP164" s="203"/>
      <c r="BQ164" s="203"/>
      <c r="BR164" s="203"/>
      <c r="BS164" s="203"/>
      <c r="BT164" s="203"/>
      <c r="BU164" s="203"/>
      <c r="BV164" s="203"/>
      <c r="BW164" s="203"/>
      <c r="BX164" s="203"/>
      <c r="BY164" s="203"/>
      <c r="BZ164" s="203"/>
      <c r="CA164" s="204"/>
      <c r="CB164" s="276"/>
      <c r="CC164" s="277"/>
      <c r="CD164" s="277"/>
      <c r="CE164" s="277"/>
      <c r="CF164" s="277"/>
      <c r="CG164" s="277"/>
      <c r="CH164" s="277"/>
      <c r="CI164" s="192"/>
      <c r="CJ164" s="192"/>
      <c r="CK164" s="195"/>
      <c r="CL164" s="149"/>
      <c r="CM164" s="149"/>
      <c r="CN164" s="149"/>
      <c r="CO164" s="149"/>
      <c r="CP164" s="149"/>
      <c r="CQ164" s="149"/>
      <c r="CR164" s="149"/>
      <c r="CS164" s="149"/>
      <c r="CT164" s="149"/>
      <c r="CU164" s="149"/>
      <c r="CV164" s="149"/>
      <c r="CW164" s="149"/>
      <c r="CX164" s="150"/>
      <c r="CY164" s="151"/>
      <c r="CZ164" s="152"/>
      <c r="DA164" s="152"/>
      <c r="DB164" s="197"/>
      <c r="DC164" s="197"/>
      <c r="DD164" s="197"/>
      <c r="DE164" s="197"/>
      <c r="DF164" s="197"/>
      <c r="DG164" s="197"/>
      <c r="DH164" s="197"/>
      <c r="DI164" s="197"/>
      <c r="DJ164" s="197"/>
      <c r="DK164" s="198"/>
    </row>
    <row r="165" spans="1:115" ht="6.75" customHeight="1" thickBot="1">
      <c r="A165" s="394"/>
      <c r="B165" s="395"/>
      <c r="C165" s="395"/>
      <c r="D165" s="395"/>
      <c r="E165" s="395"/>
      <c r="F165" s="395"/>
      <c r="G165" s="396"/>
      <c r="H165" s="397"/>
      <c r="I165" s="397"/>
      <c r="J165" s="397"/>
      <c r="K165" s="397"/>
      <c r="L165" s="397"/>
      <c r="M165" s="397"/>
      <c r="N165" s="397"/>
      <c r="O165" s="397"/>
      <c r="P165" s="397"/>
      <c r="Q165" s="397"/>
      <c r="R165" s="397"/>
      <c r="S165" s="397"/>
      <c r="T165" s="397"/>
      <c r="U165" s="397"/>
      <c r="V165" s="397"/>
      <c r="W165" s="397"/>
      <c r="X165" s="397"/>
      <c r="Y165" s="398"/>
      <c r="Z165" s="381"/>
      <c r="AA165" s="382"/>
      <c r="AB165" s="382"/>
      <c r="AC165" s="382"/>
      <c r="AD165" s="382"/>
      <c r="AE165" s="399"/>
      <c r="AF165" s="400"/>
      <c r="AG165" s="400"/>
      <c r="AH165" s="401"/>
      <c r="AI165" s="381"/>
      <c r="AJ165" s="382"/>
      <c r="AK165" s="382"/>
      <c r="AL165" s="382"/>
      <c r="AM165" s="382"/>
      <c r="AN165" s="382"/>
      <c r="AO165" s="233"/>
      <c r="AP165" s="234"/>
      <c r="AQ165" s="234"/>
      <c r="AR165" s="234"/>
      <c r="AS165" s="234"/>
      <c r="AT165" s="234"/>
      <c r="AU165" s="234"/>
      <c r="AV165" s="234"/>
      <c r="AW165" s="234"/>
      <c r="AX165" s="234"/>
      <c r="AY165" s="345"/>
      <c r="AZ165" s="242"/>
      <c r="BA165" s="242"/>
      <c r="BB165" s="242"/>
      <c r="BC165" s="242"/>
      <c r="BD165" s="242"/>
      <c r="BE165" s="242"/>
      <c r="BF165" s="242"/>
      <c r="BG165" s="242"/>
      <c r="BH165" s="242"/>
      <c r="BI165" s="242"/>
      <c r="BJ165" s="324"/>
      <c r="BK165" s="268"/>
      <c r="BL165" s="269"/>
      <c r="BM165" s="269"/>
      <c r="BN165" s="269"/>
      <c r="BO165" s="269"/>
      <c r="BP165" s="269"/>
      <c r="BQ165" s="269"/>
      <c r="BR165" s="269"/>
      <c r="BS165" s="269"/>
      <c r="BT165" s="269"/>
      <c r="BU165" s="269"/>
      <c r="BV165" s="269"/>
      <c r="BW165" s="269"/>
      <c r="BX165" s="269"/>
      <c r="BY165" s="269"/>
      <c r="BZ165" s="269"/>
      <c r="CA165" s="270"/>
      <c r="CB165" s="278"/>
      <c r="CC165" s="279"/>
      <c r="CD165" s="279"/>
      <c r="CE165" s="279"/>
      <c r="CF165" s="279"/>
      <c r="CG165" s="279"/>
      <c r="CH165" s="279"/>
      <c r="CI165" s="193"/>
      <c r="CJ165" s="193"/>
      <c r="CK165" s="196"/>
      <c r="CL165" s="149"/>
      <c r="CM165" s="149"/>
      <c r="CN165" s="149"/>
      <c r="CO165" s="149"/>
      <c r="CP165" s="149"/>
      <c r="CQ165" s="149"/>
      <c r="CR165" s="149"/>
      <c r="CS165" s="149"/>
      <c r="CT165" s="149"/>
      <c r="CU165" s="149"/>
      <c r="CV165" s="149"/>
      <c r="CW165" s="149"/>
      <c r="CX165" s="150"/>
      <c r="CY165" s="151"/>
      <c r="CZ165" s="152"/>
      <c r="DA165" s="152"/>
      <c r="DB165" s="197"/>
      <c r="DC165" s="197"/>
      <c r="DD165" s="197"/>
      <c r="DE165" s="197"/>
      <c r="DF165" s="197"/>
      <c r="DG165" s="197"/>
      <c r="DH165" s="197"/>
      <c r="DI165" s="197"/>
      <c r="DJ165" s="197"/>
      <c r="DK165" s="198"/>
    </row>
    <row r="166" spans="1:115" ht="6.75" customHeight="1">
      <c r="A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364" t="s">
        <v>106</v>
      </c>
      <c r="AA166" s="365"/>
      <c r="AB166" s="365"/>
      <c r="AC166" s="365"/>
      <c r="AD166" s="365"/>
      <c r="AE166" s="365"/>
      <c r="AF166" s="365"/>
      <c r="AG166" s="365"/>
      <c r="AH166" s="365"/>
      <c r="AI166" s="369" t="s">
        <v>112</v>
      </c>
      <c r="AJ166" s="369"/>
      <c r="AK166" s="369"/>
      <c r="AL166" s="369"/>
      <c r="AM166" s="369"/>
      <c r="AN166" s="370"/>
      <c r="AO166" s="229" t="str">
        <f>AO88</f>
        <v/>
      </c>
      <c r="AP166" s="230"/>
      <c r="AQ166" s="230"/>
      <c r="AR166" s="230"/>
      <c r="AS166" s="230"/>
      <c r="AT166" s="230"/>
      <c r="AU166" s="230"/>
      <c r="AV166" s="230"/>
      <c r="AW166" s="230"/>
      <c r="AX166" s="230"/>
      <c r="AY166" s="244"/>
      <c r="AZ166" s="243" t="s">
        <v>123</v>
      </c>
      <c r="BA166" s="243"/>
      <c r="BB166" s="243"/>
      <c r="BC166" s="243"/>
      <c r="BD166" s="243"/>
      <c r="BE166" s="243"/>
      <c r="BF166" s="243"/>
      <c r="BG166" s="243"/>
      <c r="BH166" s="243"/>
      <c r="BI166" s="243"/>
      <c r="BJ166" s="383"/>
      <c r="BK166" s="199" t="str">
        <f>BK88</f>
        <v/>
      </c>
      <c r="BL166" s="200"/>
      <c r="BM166" s="200"/>
      <c r="BN166" s="200"/>
      <c r="BO166" s="200"/>
      <c r="BP166" s="200"/>
      <c r="BQ166" s="200"/>
      <c r="BR166" s="200"/>
      <c r="BS166" s="200"/>
      <c r="BT166" s="200"/>
      <c r="BU166" s="200"/>
      <c r="BV166" s="200"/>
      <c r="BW166" s="200"/>
      <c r="BX166" s="200"/>
      <c r="BY166" s="200"/>
      <c r="BZ166" s="200"/>
      <c r="CA166" s="201"/>
      <c r="CB166" s="276"/>
      <c r="CC166" s="277"/>
      <c r="CD166" s="277"/>
      <c r="CE166" s="277"/>
      <c r="CF166" s="277"/>
      <c r="CG166" s="277"/>
      <c r="CH166" s="277"/>
      <c r="CI166" s="192" t="s">
        <v>54</v>
      </c>
      <c r="CJ166" s="192"/>
      <c r="CK166" s="195"/>
      <c r="CL166" s="329"/>
      <c r="CM166" s="329"/>
      <c r="CN166" s="329"/>
      <c r="CO166" s="329"/>
      <c r="CP166" s="329"/>
      <c r="CQ166" s="329"/>
      <c r="CR166" s="329"/>
      <c r="CS166" s="329"/>
      <c r="CT166" s="329"/>
      <c r="CU166" s="329"/>
      <c r="CV166" s="329"/>
      <c r="CW166" s="329"/>
      <c r="CX166" s="330"/>
      <c r="CY166" s="436"/>
      <c r="CZ166" s="582"/>
      <c r="DA166" s="582"/>
      <c r="DB166" s="340"/>
      <c r="DC166" s="340"/>
      <c r="DD166" s="340"/>
      <c r="DE166" s="340"/>
      <c r="DF166" s="340"/>
      <c r="DG166" s="340"/>
      <c r="DH166" s="340"/>
      <c r="DI166" s="340"/>
      <c r="DJ166" s="340"/>
      <c r="DK166" s="341"/>
    </row>
    <row r="167" spans="1:115" ht="6.75" customHeight="1">
      <c r="A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366"/>
      <c r="AA167" s="367"/>
      <c r="AB167" s="367"/>
      <c r="AC167" s="367"/>
      <c r="AD167" s="367"/>
      <c r="AE167" s="367"/>
      <c r="AF167" s="367"/>
      <c r="AG167" s="367"/>
      <c r="AH167" s="367"/>
      <c r="AI167" s="371"/>
      <c r="AJ167" s="371"/>
      <c r="AK167" s="371"/>
      <c r="AL167" s="371"/>
      <c r="AM167" s="371"/>
      <c r="AN167" s="372"/>
      <c r="AO167" s="231"/>
      <c r="AP167" s="232"/>
      <c r="AQ167" s="232"/>
      <c r="AR167" s="232"/>
      <c r="AS167" s="232"/>
      <c r="AT167" s="232"/>
      <c r="AU167" s="232"/>
      <c r="AV167" s="232"/>
      <c r="AW167" s="232"/>
      <c r="AX167" s="232"/>
      <c r="AY167" s="245"/>
      <c r="AZ167" s="241"/>
      <c r="BA167" s="241"/>
      <c r="BB167" s="241"/>
      <c r="BC167" s="241"/>
      <c r="BD167" s="241"/>
      <c r="BE167" s="241"/>
      <c r="BF167" s="241"/>
      <c r="BG167" s="241"/>
      <c r="BH167" s="241"/>
      <c r="BI167" s="241"/>
      <c r="BJ167" s="323"/>
      <c r="BK167" s="202"/>
      <c r="BL167" s="203"/>
      <c r="BM167" s="203"/>
      <c r="BN167" s="203"/>
      <c r="BO167" s="203"/>
      <c r="BP167" s="203"/>
      <c r="BQ167" s="203"/>
      <c r="BR167" s="203"/>
      <c r="BS167" s="203"/>
      <c r="BT167" s="203"/>
      <c r="BU167" s="203"/>
      <c r="BV167" s="203"/>
      <c r="BW167" s="203"/>
      <c r="BX167" s="203"/>
      <c r="BY167" s="203"/>
      <c r="BZ167" s="203"/>
      <c r="CA167" s="204"/>
      <c r="CB167" s="276"/>
      <c r="CC167" s="277"/>
      <c r="CD167" s="277"/>
      <c r="CE167" s="277"/>
      <c r="CF167" s="277"/>
      <c r="CG167" s="277"/>
      <c r="CH167" s="277"/>
      <c r="CI167" s="192"/>
      <c r="CJ167" s="192"/>
      <c r="CK167" s="195"/>
      <c r="CL167" s="149"/>
      <c r="CM167" s="149"/>
      <c r="CN167" s="149"/>
      <c r="CO167" s="149"/>
      <c r="CP167" s="149"/>
      <c r="CQ167" s="149"/>
      <c r="CR167" s="149"/>
      <c r="CS167" s="149"/>
      <c r="CT167" s="149"/>
      <c r="CU167" s="149"/>
      <c r="CV167" s="149"/>
      <c r="CW167" s="149"/>
      <c r="CX167" s="150"/>
      <c r="CY167" s="151"/>
      <c r="CZ167" s="152"/>
      <c r="DA167" s="152"/>
      <c r="DB167" s="197"/>
      <c r="DC167" s="197"/>
      <c r="DD167" s="197"/>
      <c r="DE167" s="197"/>
      <c r="DF167" s="197"/>
      <c r="DG167" s="197"/>
      <c r="DH167" s="197"/>
      <c r="DI167" s="197"/>
      <c r="DJ167" s="197"/>
      <c r="DK167" s="198"/>
    </row>
    <row r="168" spans="1:115" ht="6.75" customHeight="1">
      <c r="A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368"/>
      <c r="AA168" s="243"/>
      <c r="AB168" s="243"/>
      <c r="AC168" s="243"/>
      <c r="AD168" s="243"/>
      <c r="AE168" s="243"/>
      <c r="AF168" s="243"/>
      <c r="AG168" s="243"/>
      <c r="AH168" s="243"/>
      <c r="AI168" s="373"/>
      <c r="AJ168" s="373"/>
      <c r="AK168" s="373"/>
      <c r="AL168" s="373"/>
      <c r="AM168" s="373"/>
      <c r="AN168" s="374"/>
      <c r="AO168" s="233"/>
      <c r="AP168" s="234"/>
      <c r="AQ168" s="234"/>
      <c r="AR168" s="234"/>
      <c r="AS168" s="234"/>
      <c r="AT168" s="234"/>
      <c r="AU168" s="234"/>
      <c r="AV168" s="234"/>
      <c r="AW168" s="234"/>
      <c r="AX168" s="234"/>
      <c r="AY168" s="245"/>
      <c r="AZ168" s="241"/>
      <c r="BA168" s="241"/>
      <c r="BB168" s="241"/>
      <c r="BC168" s="241"/>
      <c r="BD168" s="241"/>
      <c r="BE168" s="241"/>
      <c r="BF168" s="241"/>
      <c r="BG168" s="241"/>
      <c r="BH168" s="241"/>
      <c r="BI168" s="241"/>
      <c r="BJ168" s="323"/>
      <c r="BK168" s="202"/>
      <c r="BL168" s="203"/>
      <c r="BM168" s="203"/>
      <c r="BN168" s="203"/>
      <c r="BO168" s="203"/>
      <c r="BP168" s="203"/>
      <c r="BQ168" s="203"/>
      <c r="BR168" s="203"/>
      <c r="BS168" s="203"/>
      <c r="BT168" s="203"/>
      <c r="BU168" s="203"/>
      <c r="BV168" s="203"/>
      <c r="BW168" s="203"/>
      <c r="BX168" s="203"/>
      <c r="BY168" s="203"/>
      <c r="BZ168" s="203"/>
      <c r="CA168" s="204"/>
      <c r="CB168" s="278"/>
      <c r="CC168" s="279"/>
      <c r="CD168" s="279"/>
      <c r="CE168" s="279"/>
      <c r="CF168" s="279"/>
      <c r="CG168" s="279"/>
      <c r="CH168" s="279"/>
      <c r="CI168" s="193"/>
      <c r="CJ168" s="193"/>
      <c r="CK168" s="196"/>
      <c r="CL168" s="149"/>
      <c r="CM168" s="149"/>
      <c r="CN168" s="149"/>
      <c r="CO168" s="149"/>
      <c r="CP168" s="149"/>
      <c r="CQ168" s="149"/>
      <c r="CR168" s="149"/>
      <c r="CS168" s="149"/>
      <c r="CT168" s="149"/>
      <c r="CU168" s="149"/>
      <c r="CV168" s="149"/>
      <c r="CW168" s="149"/>
      <c r="CX168" s="150"/>
      <c r="CY168" s="151"/>
      <c r="CZ168" s="152"/>
      <c r="DA168" s="152"/>
      <c r="DB168" s="197"/>
      <c r="DC168" s="197"/>
      <c r="DD168" s="197"/>
      <c r="DE168" s="197"/>
      <c r="DF168" s="197"/>
      <c r="DG168" s="197"/>
      <c r="DH168" s="197"/>
      <c r="DI168" s="197"/>
      <c r="DJ168" s="197"/>
      <c r="DK168" s="198"/>
    </row>
    <row r="169" spans="1:115" ht="6.75" customHeight="1">
      <c r="A169" s="80"/>
      <c r="O169" s="80"/>
      <c r="P169" s="80"/>
      <c r="Q169" s="80"/>
      <c r="U169" s="80"/>
      <c r="V169" s="80"/>
      <c r="W169" s="80"/>
      <c r="X169" s="80"/>
      <c r="Y169" s="80"/>
      <c r="Z169" s="375" t="s">
        <v>107</v>
      </c>
      <c r="AA169" s="375"/>
      <c r="AB169" s="375"/>
      <c r="AC169" s="375"/>
      <c r="AD169" s="375"/>
      <c r="AE169" s="375"/>
      <c r="AF169" s="375"/>
      <c r="AG169" s="375"/>
      <c r="AH169" s="376"/>
      <c r="AI169" s="377">
        <f>IF($EG$9=3,IF($DL$21="","",$DL$21),IF($AE$27="","",$AE$27))</f>
        <v>10</v>
      </c>
      <c r="AJ169" s="377"/>
      <c r="AK169" s="377"/>
      <c r="AL169" s="377"/>
      <c r="AM169" s="377"/>
      <c r="AN169" s="378"/>
      <c r="AO169" s="229" t="str">
        <f t="shared" ref="AO169" si="11">AO91</f>
        <v>0</v>
      </c>
      <c r="AP169" s="230"/>
      <c r="AQ169" s="230"/>
      <c r="AR169" s="230"/>
      <c r="AS169" s="230"/>
      <c r="AT169" s="230"/>
      <c r="AU169" s="230"/>
      <c r="AV169" s="230"/>
      <c r="AW169" s="230"/>
      <c r="AX169" s="230"/>
      <c r="AY169" s="245"/>
      <c r="AZ169" s="342" t="s">
        <v>67</v>
      </c>
      <c r="BA169" s="342"/>
      <c r="BB169" s="342"/>
      <c r="BC169" s="342"/>
      <c r="BD169" s="342"/>
      <c r="BE169" s="342"/>
      <c r="BF169" s="384">
        <f>IF($EG$9&lt;&gt;3,IF($AE$23="","",$AE$23),"")</f>
        <v>90</v>
      </c>
      <c r="BG169" s="384"/>
      <c r="BH169" s="384"/>
      <c r="BI169" s="384"/>
      <c r="BJ169" s="385"/>
      <c r="BK169" s="202" t="str">
        <f>BK91</f>
        <v>0</v>
      </c>
      <c r="BL169" s="203"/>
      <c r="BM169" s="203"/>
      <c r="BN169" s="203"/>
      <c r="BO169" s="203"/>
      <c r="BP169" s="203"/>
      <c r="BQ169" s="203"/>
      <c r="BR169" s="203"/>
      <c r="BS169" s="203"/>
      <c r="BT169" s="203"/>
      <c r="BU169" s="203"/>
      <c r="BV169" s="203"/>
      <c r="BW169" s="203"/>
      <c r="BX169" s="203"/>
      <c r="BY169" s="203"/>
      <c r="BZ169" s="203"/>
      <c r="CA169" s="204"/>
      <c r="CB169" s="274"/>
      <c r="CC169" s="275"/>
      <c r="CD169" s="275"/>
      <c r="CE169" s="275"/>
      <c r="CF169" s="275"/>
      <c r="CG169" s="275"/>
      <c r="CH169" s="275"/>
      <c r="CI169" s="191" t="s">
        <v>54</v>
      </c>
      <c r="CJ169" s="191"/>
      <c r="CK169" s="194"/>
      <c r="CL169" s="149"/>
      <c r="CM169" s="149"/>
      <c r="CN169" s="149"/>
      <c r="CO169" s="149"/>
      <c r="CP169" s="149"/>
      <c r="CQ169" s="149"/>
      <c r="CR169" s="149"/>
      <c r="CS169" s="149"/>
      <c r="CT169" s="149"/>
      <c r="CU169" s="149"/>
      <c r="CV169" s="149"/>
      <c r="CW169" s="149"/>
      <c r="CX169" s="150"/>
      <c r="CY169" s="151"/>
      <c r="CZ169" s="152"/>
      <c r="DA169" s="152"/>
      <c r="DB169" s="197"/>
      <c r="DC169" s="197"/>
      <c r="DD169" s="197"/>
      <c r="DE169" s="197"/>
      <c r="DF169" s="197"/>
      <c r="DG169" s="197"/>
      <c r="DH169" s="197"/>
      <c r="DI169" s="197"/>
      <c r="DJ169" s="197"/>
      <c r="DK169" s="198"/>
    </row>
    <row r="170" spans="1:115" ht="6.75" customHeight="1">
      <c r="A170" s="80"/>
      <c r="O170" s="80"/>
      <c r="P170" s="80"/>
      <c r="Q170" s="80"/>
      <c r="U170" s="80"/>
      <c r="V170" s="80"/>
      <c r="W170" s="80"/>
      <c r="X170" s="80"/>
      <c r="Y170" s="80"/>
      <c r="Z170" s="375"/>
      <c r="AA170" s="375"/>
      <c r="AB170" s="375"/>
      <c r="AC170" s="375"/>
      <c r="AD170" s="375"/>
      <c r="AE170" s="375"/>
      <c r="AF170" s="375"/>
      <c r="AG170" s="375"/>
      <c r="AH170" s="376"/>
      <c r="AI170" s="315"/>
      <c r="AJ170" s="315"/>
      <c r="AK170" s="315"/>
      <c r="AL170" s="315"/>
      <c r="AM170" s="315"/>
      <c r="AN170" s="316"/>
      <c r="AO170" s="231"/>
      <c r="AP170" s="232"/>
      <c r="AQ170" s="232"/>
      <c r="AR170" s="232"/>
      <c r="AS170" s="232"/>
      <c r="AT170" s="232"/>
      <c r="AU170" s="232"/>
      <c r="AV170" s="232"/>
      <c r="AW170" s="232"/>
      <c r="AX170" s="232"/>
      <c r="AY170" s="245"/>
      <c r="AZ170" s="343"/>
      <c r="BA170" s="343"/>
      <c r="BB170" s="343"/>
      <c r="BC170" s="343"/>
      <c r="BD170" s="343"/>
      <c r="BE170" s="343"/>
      <c r="BF170" s="386"/>
      <c r="BG170" s="386"/>
      <c r="BH170" s="386"/>
      <c r="BI170" s="386"/>
      <c r="BJ170" s="387"/>
      <c r="BK170" s="202"/>
      <c r="BL170" s="203"/>
      <c r="BM170" s="203"/>
      <c r="BN170" s="203"/>
      <c r="BO170" s="203"/>
      <c r="BP170" s="203"/>
      <c r="BQ170" s="203"/>
      <c r="BR170" s="203"/>
      <c r="BS170" s="203"/>
      <c r="BT170" s="203"/>
      <c r="BU170" s="203"/>
      <c r="BV170" s="203"/>
      <c r="BW170" s="203"/>
      <c r="BX170" s="203"/>
      <c r="BY170" s="203"/>
      <c r="BZ170" s="203"/>
      <c r="CA170" s="204"/>
      <c r="CB170" s="276"/>
      <c r="CC170" s="277"/>
      <c r="CD170" s="277"/>
      <c r="CE170" s="277"/>
      <c r="CF170" s="277"/>
      <c r="CG170" s="277"/>
      <c r="CH170" s="277"/>
      <c r="CI170" s="192"/>
      <c r="CJ170" s="192"/>
      <c r="CK170" s="195"/>
      <c r="CL170" s="149"/>
      <c r="CM170" s="149"/>
      <c r="CN170" s="149"/>
      <c r="CO170" s="149"/>
      <c r="CP170" s="149"/>
      <c r="CQ170" s="149"/>
      <c r="CR170" s="149"/>
      <c r="CS170" s="149"/>
      <c r="CT170" s="149"/>
      <c r="CU170" s="149"/>
      <c r="CV170" s="149"/>
      <c r="CW170" s="149"/>
      <c r="CX170" s="150"/>
      <c r="CY170" s="151"/>
      <c r="CZ170" s="152"/>
      <c r="DA170" s="152"/>
      <c r="DB170" s="197"/>
      <c r="DC170" s="197"/>
      <c r="DD170" s="197"/>
      <c r="DE170" s="197"/>
      <c r="DF170" s="197"/>
      <c r="DG170" s="197"/>
      <c r="DH170" s="197"/>
      <c r="DI170" s="197"/>
      <c r="DJ170" s="197"/>
      <c r="DK170" s="198"/>
    </row>
    <row r="171" spans="1:115" ht="6.75" customHeight="1">
      <c r="A171" s="80"/>
      <c r="O171" s="80"/>
      <c r="P171" s="80"/>
      <c r="Q171" s="80"/>
      <c r="U171" s="80"/>
      <c r="V171" s="80"/>
      <c r="W171" s="80"/>
      <c r="X171" s="80"/>
      <c r="Y171" s="80"/>
      <c r="Z171" s="375"/>
      <c r="AA171" s="375"/>
      <c r="AB171" s="375"/>
      <c r="AC171" s="375"/>
      <c r="AD171" s="375"/>
      <c r="AE171" s="375"/>
      <c r="AF171" s="375"/>
      <c r="AG171" s="375"/>
      <c r="AH171" s="376"/>
      <c r="AI171" s="379"/>
      <c r="AJ171" s="379"/>
      <c r="AK171" s="379"/>
      <c r="AL171" s="379"/>
      <c r="AM171" s="379"/>
      <c r="AN171" s="380"/>
      <c r="AO171" s="233"/>
      <c r="AP171" s="234"/>
      <c r="AQ171" s="234"/>
      <c r="AR171" s="234"/>
      <c r="AS171" s="234"/>
      <c r="AT171" s="234"/>
      <c r="AU171" s="234"/>
      <c r="AV171" s="234"/>
      <c r="AW171" s="234"/>
      <c r="AX171" s="234"/>
      <c r="AY171" s="245"/>
      <c r="AZ171" s="344"/>
      <c r="BA171" s="344"/>
      <c r="BB171" s="344"/>
      <c r="BC171" s="344"/>
      <c r="BD171" s="344"/>
      <c r="BE171" s="344"/>
      <c r="BF171" s="388"/>
      <c r="BG171" s="388"/>
      <c r="BH171" s="388"/>
      <c r="BI171" s="388"/>
      <c r="BJ171" s="389"/>
      <c r="BK171" s="202"/>
      <c r="BL171" s="203"/>
      <c r="BM171" s="203"/>
      <c r="BN171" s="203"/>
      <c r="BO171" s="203"/>
      <c r="BP171" s="203"/>
      <c r="BQ171" s="203"/>
      <c r="BR171" s="203"/>
      <c r="BS171" s="203"/>
      <c r="BT171" s="203"/>
      <c r="BU171" s="203"/>
      <c r="BV171" s="203"/>
      <c r="BW171" s="203"/>
      <c r="BX171" s="203"/>
      <c r="BY171" s="203"/>
      <c r="BZ171" s="203"/>
      <c r="CA171" s="204"/>
      <c r="CB171" s="278"/>
      <c r="CC171" s="279"/>
      <c r="CD171" s="279"/>
      <c r="CE171" s="279"/>
      <c r="CF171" s="279"/>
      <c r="CG171" s="279"/>
      <c r="CH171" s="279"/>
      <c r="CI171" s="193"/>
      <c r="CJ171" s="193"/>
      <c r="CK171" s="196"/>
      <c r="CL171" s="149"/>
      <c r="CM171" s="149"/>
      <c r="CN171" s="149"/>
      <c r="CO171" s="149"/>
      <c r="CP171" s="149"/>
      <c r="CQ171" s="149"/>
      <c r="CR171" s="149"/>
      <c r="CS171" s="149"/>
      <c r="CT171" s="149"/>
      <c r="CU171" s="149"/>
      <c r="CV171" s="149"/>
      <c r="CW171" s="149"/>
      <c r="CX171" s="150"/>
      <c r="CY171" s="151"/>
      <c r="CZ171" s="152"/>
      <c r="DA171" s="152"/>
      <c r="DB171" s="197"/>
      <c r="DC171" s="197"/>
      <c r="DD171" s="197"/>
      <c r="DE171" s="197"/>
      <c r="DF171" s="197"/>
      <c r="DG171" s="197"/>
      <c r="DH171" s="197"/>
      <c r="DI171" s="197"/>
      <c r="DJ171" s="197"/>
      <c r="DK171" s="198"/>
    </row>
    <row r="172" spans="1:115" ht="6.75" customHeight="1">
      <c r="A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364" t="s">
        <v>108</v>
      </c>
      <c r="AA172" s="365"/>
      <c r="AB172" s="365"/>
      <c r="AC172" s="365"/>
      <c r="AD172" s="365"/>
      <c r="AE172" s="365"/>
      <c r="AF172" s="365"/>
      <c r="AG172" s="365"/>
      <c r="AH172" s="365"/>
      <c r="AI172" s="369" t="s">
        <v>113</v>
      </c>
      <c r="AJ172" s="369"/>
      <c r="AK172" s="369"/>
      <c r="AL172" s="369"/>
      <c r="AM172" s="369"/>
      <c r="AN172" s="370"/>
      <c r="AO172" s="229" t="str">
        <f t="shared" ref="AO172" si="12">AO94</f>
        <v/>
      </c>
      <c r="AP172" s="230"/>
      <c r="AQ172" s="230"/>
      <c r="AR172" s="230"/>
      <c r="AS172" s="230"/>
      <c r="AT172" s="230"/>
      <c r="AU172" s="230"/>
      <c r="AV172" s="230"/>
      <c r="AW172" s="230"/>
      <c r="AX172" s="230"/>
      <c r="AY172" s="245"/>
      <c r="AZ172" s="241" t="s">
        <v>138</v>
      </c>
      <c r="BA172" s="241"/>
      <c r="BB172" s="241"/>
      <c r="BC172" s="241"/>
      <c r="BD172" s="241"/>
      <c r="BE172" s="241"/>
      <c r="BF172" s="241"/>
      <c r="BG172" s="241"/>
      <c r="BH172" s="241"/>
      <c r="BI172" s="241"/>
      <c r="BJ172" s="323"/>
      <c r="BK172" s="202">
        <f>BK94</f>
        <v>0</v>
      </c>
      <c r="BL172" s="203"/>
      <c r="BM172" s="203"/>
      <c r="BN172" s="203"/>
      <c r="BO172" s="203"/>
      <c r="BP172" s="203"/>
      <c r="BQ172" s="203"/>
      <c r="BR172" s="203"/>
      <c r="BS172" s="203"/>
      <c r="BT172" s="203"/>
      <c r="BU172" s="203"/>
      <c r="BV172" s="203"/>
      <c r="BW172" s="203"/>
      <c r="BX172" s="203"/>
      <c r="BY172" s="203"/>
      <c r="BZ172" s="203"/>
      <c r="CA172" s="204"/>
      <c r="CB172" s="274"/>
      <c r="CC172" s="275"/>
      <c r="CD172" s="275"/>
      <c r="CE172" s="275"/>
      <c r="CF172" s="275"/>
      <c r="CG172" s="275"/>
      <c r="CH172" s="275"/>
      <c r="CI172" s="191" t="s">
        <v>54</v>
      </c>
      <c r="CJ172" s="191"/>
      <c r="CK172" s="194"/>
      <c r="CL172" s="149"/>
      <c r="CM172" s="149"/>
      <c r="CN172" s="149"/>
      <c r="CO172" s="149"/>
      <c r="CP172" s="149"/>
      <c r="CQ172" s="149"/>
      <c r="CR172" s="149"/>
      <c r="CS172" s="149"/>
      <c r="CT172" s="149"/>
      <c r="CU172" s="149"/>
      <c r="CV172" s="149"/>
      <c r="CW172" s="149"/>
      <c r="CX172" s="150"/>
      <c r="CY172" s="151"/>
      <c r="CZ172" s="152"/>
      <c r="DA172" s="152"/>
      <c r="DB172" s="197"/>
      <c r="DC172" s="197"/>
      <c r="DD172" s="197"/>
      <c r="DE172" s="197"/>
      <c r="DF172" s="197"/>
      <c r="DG172" s="197"/>
      <c r="DH172" s="197"/>
      <c r="DI172" s="197"/>
      <c r="DJ172" s="197"/>
      <c r="DK172" s="198"/>
    </row>
    <row r="173" spans="1:115" ht="6.75" customHeight="1">
      <c r="A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366"/>
      <c r="AA173" s="367"/>
      <c r="AB173" s="367"/>
      <c r="AC173" s="367"/>
      <c r="AD173" s="367"/>
      <c r="AE173" s="367"/>
      <c r="AF173" s="367"/>
      <c r="AG173" s="367"/>
      <c r="AH173" s="367"/>
      <c r="AI173" s="371"/>
      <c r="AJ173" s="371"/>
      <c r="AK173" s="371"/>
      <c r="AL173" s="371"/>
      <c r="AM173" s="371"/>
      <c r="AN173" s="372"/>
      <c r="AO173" s="231"/>
      <c r="AP173" s="232"/>
      <c r="AQ173" s="232"/>
      <c r="AR173" s="232"/>
      <c r="AS173" s="232"/>
      <c r="AT173" s="232"/>
      <c r="AU173" s="232"/>
      <c r="AV173" s="232"/>
      <c r="AW173" s="232"/>
      <c r="AX173" s="232"/>
      <c r="AY173" s="245"/>
      <c r="AZ173" s="241"/>
      <c r="BA173" s="241"/>
      <c r="BB173" s="241"/>
      <c r="BC173" s="241"/>
      <c r="BD173" s="241"/>
      <c r="BE173" s="241"/>
      <c r="BF173" s="241"/>
      <c r="BG173" s="241"/>
      <c r="BH173" s="241"/>
      <c r="BI173" s="241"/>
      <c r="BJ173" s="323"/>
      <c r="BK173" s="202"/>
      <c r="BL173" s="203"/>
      <c r="BM173" s="203"/>
      <c r="BN173" s="203"/>
      <c r="BO173" s="203"/>
      <c r="BP173" s="203"/>
      <c r="BQ173" s="203"/>
      <c r="BR173" s="203"/>
      <c r="BS173" s="203"/>
      <c r="BT173" s="203"/>
      <c r="BU173" s="203"/>
      <c r="BV173" s="203"/>
      <c r="BW173" s="203"/>
      <c r="BX173" s="203"/>
      <c r="BY173" s="203"/>
      <c r="BZ173" s="203"/>
      <c r="CA173" s="204"/>
      <c r="CB173" s="276"/>
      <c r="CC173" s="277"/>
      <c r="CD173" s="277"/>
      <c r="CE173" s="277"/>
      <c r="CF173" s="277"/>
      <c r="CG173" s="277"/>
      <c r="CH173" s="277"/>
      <c r="CI173" s="192"/>
      <c r="CJ173" s="192"/>
      <c r="CK173" s="195"/>
      <c r="CL173" s="149"/>
      <c r="CM173" s="149"/>
      <c r="CN173" s="149"/>
      <c r="CO173" s="149"/>
      <c r="CP173" s="149"/>
      <c r="CQ173" s="149"/>
      <c r="CR173" s="149"/>
      <c r="CS173" s="149"/>
      <c r="CT173" s="149"/>
      <c r="CU173" s="149"/>
      <c r="CV173" s="149"/>
      <c r="CW173" s="149"/>
      <c r="CX173" s="150"/>
      <c r="CY173" s="151"/>
      <c r="CZ173" s="152"/>
      <c r="DA173" s="152"/>
      <c r="DB173" s="197"/>
      <c r="DC173" s="197"/>
      <c r="DD173" s="197"/>
      <c r="DE173" s="197"/>
      <c r="DF173" s="197"/>
      <c r="DG173" s="197"/>
      <c r="DH173" s="197"/>
      <c r="DI173" s="197"/>
      <c r="DJ173" s="197"/>
      <c r="DK173" s="198"/>
    </row>
    <row r="174" spans="1:115" ht="6.75" customHeight="1" thickBot="1">
      <c r="A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368"/>
      <c r="AA174" s="243"/>
      <c r="AB174" s="243"/>
      <c r="AC174" s="243"/>
      <c r="AD174" s="243"/>
      <c r="AE174" s="243"/>
      <c r="AF174" s="243"/>
      <c r="AG174" s="243"/>
      <c r="AH174" s="243"/>
      <c r="AI174" s="373"/>
      <c r="AJ174" s="373"/>
      <c r="AK174" s="373"/>
      <c r="AL174" s="373"/>
      <c r="AM174" s="373"/>
      <c r="AN174" s="374"/>
      <c r="AO174" s="233"/>
      <c r="AP174" s="234"/>
      <c r="AQ174" s="234"/>
      <c r="AR174" s="234"/>
      <c r="AS174" s="234"/>
      <c r="AT174" s="234"/>
      <c r="AU174" s="234"/>
      <c r="AV174" s="234"/>
      <c r="AW174" s="234"/>
      <c r="AX174" s="234"/>
      <c r="AY174" s="345"/>
      <c r="AZ174" s="242"/>
      <c r="BA174" s="242"/>
      <c r="BB174" s="242"/>
      <c r="BC174" s="242"/>
      <c r="BD174" s="242"/>
      <c r="BE174" s="242"/>
      <c r="BF174" s="242"/>
      <c r="BG174" s="242"/>
      <c r="BH174" s="242"/>
      <c r="BI174" s="242"/>
      <c r="BJ174" s="324"/>
      <c r="BK174" s="268"/>
      <c r="BL174" s="269"/>
      <c r="BM174" s="269"/>
      <c r="BN174" s="269"/>
      <c r="BO174" s="269"/>
      <c r="BP174" s="269"/>
      <c r="BQ174" s="269"/>
      <c r="BR174" s="269"/>
      <c r="BS174" s="269"/>
      <c r="BT174" s="269"/>
      <c r="BU174" s="269"/>
      <c r="BV174" s="269"/>
      <c r="BW174" s="269"/>
      <c r="BX174" s="269"/>
      <c r="BY174" s="269"/>
      <c r="BZ174" s="269"/>
      <c r="CA174" s="270"/>
      <c r="CB174" s="346"/>
      <c r="CC174" s="347"/>
      <c r="CD174" s="347"/>
      <c r="CE174" s="347"/>
      <c r="CF174" s="347"/>
      <c r="CG174" s="347"/>
      <c r="CH174" s="347"/>
      <c r="CI174" s="205"/>
      <c r="CJ174" s="205"/>
      <c r="CK174" s="206"/>
      <c r="CL174" s="327"/>
      <c r="CM174" s="327"/>
      <c r="CN174" s="327"/>
      <c r="CO174" s="327"/>
      <c r="CP174" s="327"/>
      <c r="CQ174" s="327"/>
      <c r="CR174" s="327"/>
      <c r="CS174" s="327"/>
      <c r="CT174" s="327"/>
      <c r="CU174" s="327"/>
      <c r="CV174" s="327"/>
      <c r="CW174" s="327"/>
      <c r="CX174" s="328"/>
      <c r="CY174" s="325"/>
      <c r="CZ174" s="326"/>
      <c r="DA174" s="326"/>
      <c r="DB174" s="321"/>
      <c r="DC174" s="321"/>
      <c r="DD174" s="321"/>
      <c r="DE174" s="321"/>
      <c r="DF174" s="321"/>
      <c r="DG174" s="321"/>
      <c r="DH174" s="321"/>
      <c r="DI174" s="321"/>
      <c r="DJ174" s="321"/>
      <c r="DK174" s="322"/>
    </row>
    <row r="175" spans="1:115" ht="6.75" customHeight="1">
      <c r="A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8"/>
      <c r="AO175" s="98"/>
      <c r="AP175" s="98"/>
      <c r="AQ175" s="89"/>
      <c r="AR175" s="89"/>
      <c r="AS175" s="89"/>
      <c r="AT175" s="89"/>
      <c r="AU175" s="89"/>
      <c r="AV175" s="89"/>
      <c r="AW175" s="89"/>
      <c r="AX175" s="89"/>
    </row>
    <row r="176" spans="1:115" ht="6.75" customHeight="1">
      <c r="A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99"/>
      <c r="AC176" s="99"/>
      <c r="AD176" s="99"/>
      <c r="AE176" s="99"/>
      <c r="AF176" s="99"/>
      <c r="AG176" s="99"/>
      <c r="AH176" s="99"/>
      <c r="AI176" s="99"/>
      <c r="AJ176" s="99"/>
      <c r="AK176" s="99"/>
      <c r="AL176" s="99"/>
      <c r="AM176" s="99"/>
      <c r="AN176" s="99"/>
      <c r="AO176" s="99"/>
      <c r="AP176" s="99"/>
      <c r="AQ176" s="90"/>
      <c r="AR176" s="90"/>
      <c r="AS176" s="90"/>
      <c r="AT176" s="90"/>
      <c r="AU176" s="90"/>
      <c r="AV176" s="90"/>
      <c r="AW176" s="90"/>
      <c r="AX176" s="90"/>
    </row>
    <row r="177" spans="1:188" ht="6.75" customHeight="1">
      <c r="A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99"/>
      <c r="AC177" s="99"/>
      <c r="AD177" s="99"/>
      <c r="AE177" s="99"/>
      <c r="AF177" s="99"/>
      <c r="AG177" s="99"/>
      <c r="AH177" s="99"/>
      <c r="AI177" s="99"/>
      <c r="AJ177" s="99"/>
      <c r="AK177" s="99"/>
      <c r="AL177" s="99"/>
      <c r="AM177" s="99"/>
      <c r="AN177" s="99"/>
      <c r="AO177" s="99"/>
      <c r="AP177" s="99"/>
      <c r="AQ177" s="90"/>
      <c r="AR177" s="90"/>
      <c r="AS177" s="90"/>
      <c r="AT177" s="90"/>
      <c r="AU177" s="90"/>
      <c r="AV177" s="90"/>
      <c r="AW177" s="90"/>
      <c r="AX177" s="90"/>
    </row>
    <row r="178" spans="1:188" s="82" customFormat="1" ht="8.25" customHeight="1">
      <c r="A178" s="81" t="s">
        <v>94</v>
      </c>
    </row>
    <row r="179" spans="1:188" s="83" customFormat="1" ht="8.25" customHeight="1">
      <c r="A179" s="559" t="s">
        <v>141</v>
      </c>
      <c r="B179" s="560"/>
      <c r="C179" s="560"/>
      <c r="D179" s="560"/>
      <c r="E179" s="560"/>
      <c r="F179" s="560"/>
      <c r="G179" s="560"/>
      <c r="H179" s="560"/>
      <c r="I179" s="560"/>
      <c r="J179" s="560"/>
      <c r="K179" s="560"/>
      <c r="L179" s="560"/>
      <c r="M179" s="560"/>
      <c r="N179" s="560"/>
      <c r="O179" s="560"/>
      <c r="P179" s="560"/>
      <c r="Q179" s="560"/>
      <c r="R179" s="560"/>
      <c r="S179" s="560"/>
      <c r="T179" s="560"/>
      <c r="U179" s="560"/>
      <c r="V179" s="560"/>
      <c r="W179" s="560"/>
      <c r="X179" s="560"/>
      <c r="Y179" s="560"/>
      <c r="Z179" s="560"/>
      <c r="AA179" s="560"/>
      <c r="AB179" s="560"/>
      <c r="AC179" s="560"/>
      <c r="AD179" s="560"/>
      <c r="AE179" s="560"/>
      <c r="AF179" s="560"/>
      <c r="AG179" s="560"/>
      <c r="AH179" s="560"/>
      <c r="AI179" s="560"/>
      <c r="AJ179" s="560"/>
      <c r="AK179" s="560"/>
      <c r="AL179" s="560"/>
      <c r="AM179" s="560"/>
      <c r="AN179" s="560"/>
      <c r="AO179" s="560"/>
      <c r="AP179" s="560"/>
      <c r="AQ179" s="560"/>
      <c r="AR179" s="560"/>
      <c r="AS179" s="560"/>
      <c r="AT179" s="560"/>
      <c r="AU179" s="560"/>
      <c r="AV179" s="560"/>
      <c r="AW179" s="560"/>
      <c r="AX179" s="560"/>
      <c r="AY179" s="560"/>
      <c r="AZ179" s="560"/>
      <c r="BA179" s="560"/>
      <c r="BB179" s="560"/>
      <c r="BC179" s="560"/>
      <c r="BD179" s="560"/>
      <c r="BE179" s="560"/>
      <c r="BF179" s="560"/>
      <c r="BG179" s="560"/>
      <c r="BH179" s="560"/>
      <c r="BI179" s="560"/>
      <c r="BJ179" s="560"/>
      <c r="BK179" s="560"/>
      <c r="BL179" s="560"/>
      <c r="BM179" s="560"/>
      <c r="BN179" s="560"/>
      <c r="BO179" s="560"/>
      <c r="BP179" s="560"/>
      <c r="BQ179" s="560"/>
      <c r="BR179" s="560"/>
      <c r="BS179" s="560"/>
      <c r="BT179" s="560"/>
      <c r="BU179" s="560"/>
      <c r="BV179" s="560"/>
      <c r="BW179" s="560"/>
      <c r="BX179" s="560"/>
      <c r="BY179" s="560"/>
      <c r="BZ179" s="560"/>
      <c r="CA179" s="560"/>
      <c r="CB179" s="560"/>
      <c r="CC179" s="560"/>
      <c r="CD179" s="560"/>
      <c r="CE179" s="560"/>
      <c r="CF179" s="560"/>
      <c r="CG179" s="560"/>
      <c r="CH179" s="560"/>
      <c r="CI179" s="560"/>
      <c r="CJ179" s="560"/>
      <c r="CK179" s="560"/>
      <c r="CL179" s="560"/>
      <c r="CM179" s="560"/>
      <c r="CN179" s="560"/>
      <c r="CO179" s="560"/>
      <c r="CP179" s="560"/>
      <c r="CQ179" s="560"/>
      <c r="CR179" s="560"/>
      <c r="CS179" s="560"/>
      <c r="CT179" s="560"/>
      <c r="CU179" s="560"/>
      <c r="CV179" s="560"/>
      <c r="CW179" s="560"/>
      <c r="CX179" s="560"/>
      <c r="CY179" s="560"/>
      <c r="CZ179" s="560"/>
      <c r="DA179" s="560"/>
      <c r="DB179" s="560"/>
      <c r="DC179" s="560"/>
      <c r="DD179" s="560"/>
      <c r="DE179" s="560"/>
      <c r="DF179" s="560"/>
      <c r="DG179" s="560"/>
      <c r="DH179" s="560"/>
      <c r="DI179" s="560"/>
      <c r="DJ179" s="560"/>
      <c r="DK179" s="560"/>
    </row>
    <row r="180" spans="1:188" s="83" customFormat="1" ht="8.25" customHeight="1">
      <c r="A180" s="560" t="s">
        <v>206</v>
      </c>
      <c r="B180" s="560"/>
      <c r="C180" s="560"/>
      <c r="D180" s="560"/>
      <c r="E180" s="560"/>
      <c r="F180" s="560"/>
      <c r="G180" s="560"/>
      <c r="H180" s="560"/>
      <c r="I180" s="560"/>
      <c r="J180" s="560"/>
      <c r="K180" s="560"/>
      <c r="L180" s="560"/>
      <c r="M180" s="560"/>
      <c r="N180" s="560"/>
      <c r="O180" s="560"/>
      <c r="P180" s="560"/>
      <c r="Q180" s="560"/>
      <c r="R180" s="560"/>
      <c r="S180" s="560"/>
      <c r="T180" s="560"/>
      <c r="U180" s="560"/>
      <c r="V180" s="560"/>
      <c r="W180" s="560"/>
      <c r="X180" s="560"/>
      <c r="Y180" s="560"/>
      <c r="Z180" s="560"/>
      <c r="AA180" s="560"/>
      <c r="AB180" s="560"/>
      <c r="AC180" s="560"/>
      <c r="AD180" s="560"/>
      <c r="AE180" s="560"/>
      <c r="AF180" s="560"/>
      <c r="AG180" s="560"/>
      <c r="AH180" s="560"/>
      <c r="AI180" s="560"/>
      <c r="AJ180" s="560"/>
      <c r="AK180" s="560"/>
      <c r="AL180" s="560"/>
      <c r="AM180" s="560"/>
      <c r="AN180" s="560"/>
      <c r="AO180" s="560"/>
      <c r="AP180" s="560"/>
      <c r="AQ180" s="560"/>
      <c r="AR180" s="560"/>
      <c r="AS180" s="560"/>
      <c r="AT180" s="560"/>
      <c r="AU180" s="560"/>
      <c r="AV180" s="560"/>
      <c r="AW180" s="560"/>
      <c r="AX180" s="560"/>
      <c r="AY180" s="560"/>
      <c r="AZ180" s="560"/>
      <c r="BA180" s="560"/>
      <c r="BB180" s="560"/>
      <c r="BC180" s="560"/>
      <c r="BD180" s="560"/>
      <c r="BE180" s="560"/>
      <c r="BF180" s="560"/>
      <c r="BG180" s="560"/>
      <c r="BH180" s="560"/>
      <c r="BI180" s="560"/>
      <c r="BJ180" s="560"/>
      <c r="BK180" s="560"/>
      <c r="BL180" s="560"/>
      <c r="BM180" s="560"/>
      <c r="BN180" s="560"/>
      <c r="BO180" s="560"/>
      <c r="BP180" s="560"/>
      <c r="BQ180" s="560"/>
      <c r="BR180" s="560"/>
      <c r="BS180" s="560"/>
      <c r="BT180" s="560"/>
      <c r="BU180" s="560"/>
      <c r="BV180" s="560"/>
      <c r="BW180" s="560"/>
      <c r="BX180" s="560"/>
      <c r="BY180" s="560"/>
      <c r="BZ180" s="560"/>
      <c r="CA180" s="560"/>
      <c r="CB180" s="560"/>
      <c r="CC180" s="560"/>
      <c r="CD180" s="560"/>
      <c r="CE180" s="560"/>
      <c r="CF180" s="560"/>
      <c r="CG180" s="560"/>
      <c r="CH180" s="560"/>
      <c r="CI180" s="560"/>
      <c r="CJ180" s="560"/>
      <c r="CK180" s="560"/>
      <c r="CL180" s="560"/>
      <c r="CM180" s="560"/>
      <c r="CN180" s="560"/>
      <c r="CO180" s="560"/>
      <c r="CP180" s="560"/>
      <c r="CQ180" s="560"/>
      <c r="CR180" s="560"/>
      <c r="CS180" s="560"/>
      <c r="CT180" s="560"/>
      <c r="CU180" s="560"/>
      <c r="CV180" s="560"/>
      <c r="CW180" s="560"/>
      <c r="CX180" s="560"/>
      <c r="CY180" s="560"/>
      <c r="CZ180" s="560"/>
      <c r="DA180" s="560"/>
      <c r="DB180" s="560"/>
      <c r="DC180" s="560"/>
      <c r="DD180" s="560"/>
      <c r="DE180" s="560"/>
      <c r="DF180" s="560"/>
      <c r="DG180" s="560"/>
      <c r="DH180" s="560"/>
      <c r="DI180" s="560"/>
      <c r="DJ180" s="560"/>
      <c r="DK180" s="560"/>
    </row>
    <row r="181" spans="1:188" s="83" customFormat="1" ht="8.25" customHeight="1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  <c r="CR181" s="91"/>
      <c r="CS181" s="91"/>
      <c r="CT181" s="91"/>
      <c r="CU181" s="91"/>
      <c r="CV181" s="91"/>
      <c r="CW181" s="91"/>
      <c r="CX181" s="91"/>
      <c r="CY181" s="91"/>
      <c r="CZ181" s="91"/>
      <c r="DA181" s="91"/>
      <c r="DB181" s="91"/>
      <c r="DC181" s="91"/>
      <c r="DD181" s="91"/>
      <c r="DE181" s="91"/>
      <c r="DF181" s="91"/>
      <c r="DG181" s="91"/>
      <c r="DH181" s="91"/>
      <c r="DI181" s="91"/>
      <c r="DJ181" s="91"/>
      <c r="DK181" s="91"/>
    </row>
    <row r="182" spans="1:188" s="63" customFormat="1" ht="13.5" customHeight="1">
      <c r="EG182" s="4"/>
    </row>
    <row r="183" spans="1:188" s="63" customFormat="1" ht="13.5" customHeight="1">
      <c r="EG183" s="4"/>
    </row>
    <row r="184" spans="1:188" s="63" customFormat="1" ht="13.5" customHeight="1">
      <c r="EG184" s="4"/>
    </row>
    <row r="185" spans="1:188" ht="12.75" customHeight="1">
      <c r="A185" s="3"/>
    </row>
    <row r="186" spans="1:188" ht="12.75" customHeight="1">
      <c r="A186" s="3"/>
    </row>
    <row r="187" spans="1:188" ht="12.75" customHeight="1">
      <c r="A187" s="3"/>
    </row>
    <row r="188" spans="1:188" ht="9" customHeight="1">
      <c r="A188" s="555" t="s">
        <v>69</v>
      </c>
      <c r="B188" s="555"/>
      <c r="C188" s="555"/>
      <c r="D188" s="555"/>
      <c r="E188" s="555"/>
      <c r="F188" s="555"/>
      <c r="G188" s="555"/>
      <c r="H188" s="555"/>
      <c r="I188" s="555"/>
      <c r="J188" s="555"/>
      <c r="K188" s="555"/>
      <c r="L188" s="555"/>
      <c r="M188" s="555"/>
      <c r="N188" s="555"/>
      <c r="O188" s="555"/>
      <c r="P188" s="555"/>
      <c r="Q188" s="555"/>
      <c r="R188" s="555"/>
      <c r="S188" s="555"/>
      <c r="T188" s="555"/>
      <c r="U188" s="555"/>
      <c r="V188" s="555"/>
      <c r="W188" s="555"/>
      <c r="X188" s="555"/>
      <c r="Y188" s="555"/>
      <c r="Z188" s="555"/>
      <c r="AA188" s="555"/>
      <c r="AB188" s="555"/>
      <c r="AC188" s="555"/>
      <c r="AD188" s="555"/>
      <c r="AE188" s="555"/>
      <c r="AU188" s="348" t="str">
        <f>AU110</f>
        <v/>
      </c>
      <c r="AV188" s="348"/>
      <c r="AW188" s="348"/>
      <c r="AX188" s="348"/>
      <c r="AY188" s="348"/>
      <c r="AZ188" s="348"/>
      <c r="BA188" s="349" t="s">
        <v>70</v>
      </c>
      <c r="BB188" s="349"/>
      <c r="BC188" s="349"/>
      <c r="BD188" s="349"/>
      <c r="BE188" s="349"/>
      <c r="BF188" s="349"/>
      <c r="BG188" s="349"/>
      <c r="BH188" s="349"/>
      <c r="BI188" s="349"/>
      <c r="BJ188" s="349"/>
      <c r="BK188" s="349"/>
      <c r="BL188" s="349"/>
      <c r="BM188" s="349"/>
      <c r="BN188" s="349"/>
      <c r="BO188" s="349"/>
      <c r="BP188" s="349"/>
      <c r="BQ188" s="349"/>
      <c r="BR188" s="349"/>
      <c r="BS188" s="349"/>
      <c r="BT188" s="349"/>
      <c r="BU188" s="349"/>
      <c r="BV188" s="349"/>
      <c r="CZ188" s="354" t="s">
        <v>135</v>
      </c>
      <c r="DA188" s="354"/>
      <c r="DB188" s="354"/>
      <c r="DC188" s="354"/>
      <c r="DD188" s="354"/>
      <c r="DE188" s="354"/>
      <c r="DF188" s="354"/>
      <c r="DG188" s="354"/>
      <c r="DH188" s="354"/>
      <c r="DI188" s="354"/>
      <c r="DJ188" s="354"/>
      <c r="DK188" s="354"/>
    </row>
    <row r="189" spans="1:188" ht="9" customHeight="1">
      <c r="A189" s="555"/>
      <c r="B189" s="555"/>
      <c r="C189" s="555"/>
      <c r="D189" s="555"/>
      <c r="E189" s="555"/>
      <c r="F189" s="555"/>
      <c r="G189" s="555"/>
      <c r="H189" s="555"/>
      <c r="I189" s="555"/>
      <c r="J189" s="555"/>
      <c r="K189" s="555"/>
      <c r="L189" s="555"/>
      <c r="M189" s="555"/>
      <c r="N189" s="555"/>
      <c r="O189" s="555"/>
      <c r="P189" s="555"/>
      <c r="Q189" s="555"/>
      <c r="R189" s="555"/>
      <c r="S189" s="555"/>
      <c r="T189" s="555"/>
      <c r="U189" s="555"/>
      <c r="V189" s="555"/>
      <c r="W189" s="555"/>
      <c r="X189" s="555"/>
      <c r="Y189" s="555"/>
      <c r="Z189" s="555"/>
      <c r="AA189" s="555"/>
      <c r="AB189" s="555"/>
      <c r="AC189" s="555"/>
      <c r="AD189" s="555"/>
      <c r="AE189" s="555"/>
      <c r="AU189" s="348"/>
      <c r="AV189" s="348"/>
      <c r="AW189" s="348"/>
      <c r="AX189" s="348"/>
      <c r="AY189" s="348"/>
      <c r="AZ189" s="348"/>
      <c r="BA189" s="349"/>
      <c r="BB189" s="349"/>
      <c r="BC189" s="349"/>
      <c r="BD189" s="349"/>
      <c r="BE189" s="349"/>
      <c r="BF189" s="349"/>
      <c r="BG189" s="349"/>
      <c r="BH189" s="349"/>
      <c r="BI189" s="349"/>
      <c r="BJ189" s="349"/>
      <c r="BK189" s="349"/>
      <c r="BL189" s="349"/>
      <c r="BM189" s="349"/>
      <c r="BN189" s="349"/>
      <c r="BO189" s="349"/>
      <c r="BP189" s="349"/>
      <c r="BQ189" s="349"/>
      <c r="BR189" s="349"/>
      <c r="BS189" s="349"/>
      <c r="BT189" s="349"/>
      <c r="BU189" s="349"/>
      <c r="BV189" s="349"/>
      <c r="CZ189" s="354"/>
      <c r="DA189" s="354"/>
      <c r="DB189" s="354"/>
      <c r="DC189" s="354"/>
      <c r="DD189" s="354"/>
      <c r="DE189" s="354"/>
      <c r="DF189" s="354"/>
      <c r="DG189" s="354"/>
      <c r="DH189" s="354"/>
      <c r="DI189" s="354"/>
      <c r="DJ189" s="354"/>
      <c r="DK189" s="354"/>
    </row>
    <row r="190" spans="1:188" ht="9" customHeight="1">
      <c r="A190" s="555"/>
      <c r="B190" s="555"/>
      <c r="C190" s="555"/>
      <c r="D190" s="555"/>
      <c r="E190" s="555"/>
      <c r="F190" s="555"/>
      <c r="G190" s="555"/>
      <c r="H190" s="555"/>
      <c r="I190" s="555"/>
      <c r="J190" s="555"/>
      <c r="K190" s="555"/>
      <c r="L190" s="555"/>
      <c r="M190" s="555"/>
      <c r="N190" s="555"/>
      <c r="O190" s="555"/>
      <c r="P190" s="555"/>
      <c r="Q190" s="555"/>
      <c r="R190" s="555"/>
      <c r="S190" s="555"/>
      <c r="T190" s="555"/>
      <c r="U190" s="555"/>
      <c r="V190" s="555"/>
      <c r="W190" s="555"/>
      <c r="X190" s="555"/>
      <c r="Y190" s="555"/>
      <c r="Z190" s="555"/>
      <c r="AA190" s="555"/>
      <c r="AB190" s="555"/>
      <c r="AC190" s="555"/>
      <c r="AD190" s="555"/>
      <c r="AE190" s="555"/>
      <c r="AU190" s="348"/>
      <c r="AV190" s="348"/>
      <c r="AW190" s="348"/>
      <c r="AX190" s="348"/>
      <c r="AY190" s="348"/>
      <c r="AZ190" s="348"/>
      <c r="BA190" s="349"/>
      <c r="BB190" s="349"/>
      <c r="BC190" s="349"/>
      <c r="BD190" s="349"/>
      <c r="BE190" s="349"/>
      <c r="BF190" s="349"/>
      <c r="BG190" s="349"/>
      <c r="BH190" s="349"/>
      <c r="BI190" s="349"/>
      <c r="BJ190" s="349"/>
      <c r="BK190" s="349"/>
      <c r="BL190" s="349"/>
      <c r="BM190" s="349"/>
      <c r="BN190" s="349"/>
      <c r="BO190" s="349"/>
      <c r="BP190" s="349"/>
      <c r="BQ190" s="349"/>
      <c r="BR190" s="349"/>
      <c r="BS190" s="349"/>
      <c r="BT190" s="349"/>
      <c r="BU190" s="349"/>
      <c r="BV190" s="349"/>
      <c r="CZ190" s="354"/>
      <c r="DA190" s="354"/>
      <c r="DB190" s="354"/>
      <c r="DC190" s="354"/>
      <c r="DD190" s="354"/>
      <c r="DE190" s="354"/>
      <c r="DF190" s="354"/>
      <c r="DG190" s="354"/>
      <c r="DH190" s="354"/>
      <c r="DI190" s="354"/>
      <c r="DJ190" s="354"/>
      <c r="DK190" s="354"/>
    </row>
    <row r="191" spans="1:188" ht="9" customHeight="1">
      <c r="A191" s="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U191" s="348"/>
      <c r="AV191" s="348"/>
      <c r="AW191" s="348"/>
      <c r="AX191" s="348"/>
      <c r="AY191" s="348"/>
      <c r="AZ191" s="348"/>
      <c r="BA191" s="349"/>
      <c r="BB191" s="349"/>
      <c r="BC191" s="349"/>
      <c r="BD191" s="349"/>
      <c r="BE191" s="349"/>
      <c r="BF191" s="349"/>
      <c r="BG191" s="349"/>
      <c r="BH191" s="349"/>
      <c r="BI191" s="349"/>
      <c r="BJ191" s="349"/>
      <c r="BK191" s="349"/>
      <c r="BL191" s="349"/>
      <c r="BM191" s="349"/>
      <c r="BN191" s="349"/>
      <c r="BO191" s="349"/>
      <c r="BP191" s="349"/>
      <c r="BQ191" s="349"/>
      <c r="BR191" s="349"/>
      <c r="BS191" s="349"/>
      <c r="BT191" s="349"/>
      <c r="BU191" s="349"/>
      <c r="BV191" s="349"/>
    </row>
    <row r="192" spans="1:188" ht="9" customHeight="1">
      <c r="A192" s="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P192" s="64"/>
      <c r="AQ192" s="64"/>
      <c r="AR192" s="64"/>
      <c r="AS192" s="64"/>
      <c r="AT192" s="64"/>
      <c r="AV192" s="246" t="str">
        <f>AV114</f>
        <v/>
      </c>
      <c r="AW192" s="247"/>
      <c r="AX192" s="247"/>
      <c r="AY192" s="247"/>
      <c r="AZ192" s="247"/>
      <c r="BA192" s="247"/>
      <c r="BB192" s="247"/>
      <c r="BC192" s="247"/>
      <c r="BD192" s="247"/>
      <c r="BE192" s="247"/>
      <c r="BF192" s="247"/>
      <c r="BG192" s="247"/>
      <c r="BH192" s="247"/>
      <c r="BI192" s="247"/>
      <c r="BJ192" s="247"/>
      <c r="BK192" s="247"/>
      <c r="BL192" s="247"/>
      <c r="BM192" s="247"/>
      <c r="BN192" s="247"/>
      <c r="BO192" s="247"/>
      <c r="BP192" s="247"/>
      <c r="BQ192" s="247"/>
      <c r="BR192" s="247"/>
      <c r="BS192" s="247"/>
      <c r="BT192" s="247"/>
      <c r="BU192" s="247"/>
      <c r="BV192" s="247"/>
      <c r="DR192" s="63"/>
      <c r="DS192" s="63"/>
      <c r="DT192" s="63"/>
      <c r="DU192" s="63"/>
      <c r="DV192" s="63"/>
      <c r="DW192" s="63"/>
      <c r="DX192" s="63"/>
      <c r="DY192" s="63"/>
      <c r="DZ192" s="63"/>
      <c r="EA192" s="63"/>
      <c r="EB192" s="63"/>
      <c r="EC192" s="63"/>
      <c r="ED192" s="63"/>
      <c r="EE192" s="63"/>
      <c r="EF192" s="63"/>
      <c r="EH192" s="63"/>
      <c r="EI192" s="63"/>
      <c r="EJ192" s="63"/>
      <c r="EK192" s="63"/>
      <c r="EL192" s="63"/>
      <c r="EM192" s="63"/>
      <c r="EN192" s="63"/>
      <c r="EO192" s="63"/>
      <c r="EP192" s="63"/>
      <c r="EQ192" s="63"/>
      <c r="ER192" s="63"/>
      <c r="ES192" s="63"/>
      <c r="ET192" s="63"/>
      <c r="EU192" s="63"/>
      <c r="EV192" s="63"/>
      <c r="EW192" s="63"/>
      <c r="EX192" s="63"/>
      <c r="EY192" s="63"/>
      <c r="EZ192" s="63"/>
      <c r="FA192" s="63"/>
      <c r="FB192" s="63"/>
      <c r="FC192" s="63"/>
      <c r="FD192" s="63"/>
      <c r="FE192" s="63"/>
      <c r="FF192" s="63"/>
      <c r="FG192" s="63"/>
      <c r="FH192" s="63"/>
      <c r="FI192" s="63"/>
      <c r="FJ192" s="63"/>
      <c r="FK192" s="63"/>
      <c r="FL192" s="63"/>
      <c r="FM192" s="63"/>
      <c r="FN192" s="63"/>
      <c r="FO192" s="63"/>
      <c r="FP192" s="63"/>
      <c r="FQ192" s="63"/>
      <c r="FR192" s="63"/>
      <c r="FS192" s="63"/>
      <c r="FT192" s="63"/>
      <c r="FU192" s="63"/>
      <c r="FV192" s="63"/>
      <c r="FW192" s="63"/>
      <c r="FX192" s="63"/>
      <c r="FY192" s="63"/>
      <c r="FZ192" s="63"/>
      <c r="GA192" s="63"/>
      <c r="GB192" s="63"/>
      <c r="GC192" s="63"/>
      <c r="GD192" s="63"/>
      <c r="GE192" s="63"/>
      <c r="GF192" s="63"/>
    </row>
    <row r="193" spans="1:188" ht="6.75" customHeight="1">
      <c r="A193" s="455" t="s">
        <v>72</v>
      </c>
      <c r="B193" s="455"/>
      <c r="C193" s="455"/>
      <c r="D193" s="455"/>
      <c r="E193" s="455"/>
      <c r="F193" s="455"/>
      <c r="G193" s="455"/>
      <c r="H193" s="455"/>
      <c r="I193" s="455"/>
      <c r="J193" s="455"/>
      <c r="K193" s="455"/>
      <c r="L193" s="455"/>
      <c r="M193" s="455"/>
      <c r="N193" s="455"/>
      <c r="O193" s="455"/>
      <c r="P193" s="455"/>
      <c r="Q193" s="455"/>
      <c r="R193" s="455"/>
      <c r="S193" s="455"/>
      <c r="T193" s="455"/>
      <c r="U193" s="455"/>
      <c r="V193" s="455"/>
      <c r="W193" s="455"/>
      <c r="X193" s="455"/>
      <c r="Y193" s="455"/>
      <c r="Z193" s="455"/>
      <c r="AA193" s="455"/>
      <c r="AB193" s="455"/>
      <c r="AC193" s="455"/>
      <c r="AD193" s="455"/>
      <c r="AE193" s="455"/>
      <c r="AF193" s="63"/>
      <c r="AG193" s="63"/>
      <c r="AH193" s="63"/>
      <c r="AI193" s="63"/>
      <c r="AJ193" s="63"/>
      <c r="AK193" s="63"/>
      <c r="AL193" s="64"/>
      <c r="AM193" s="64"/>
      <c r="AN193" s="64"/>
      <c r="AO193" s="64"/>
      <c r="AP193" s="64"/>
      <c r="AQ193" s="64"/>
      <c r="AR193" s="64"/>
      <c r="AS193" s="64"/>
      <c r="AT193" s="64"/>
      <c r="AV193" s="247"/>
      <c r="AW193" s="247"/>
      <c r="AX193" s="247"/>
      <c r="AY193" s="247"/>
      <c r="AZ193" s="247"/>
      <c r="BA193" s="247"/>
      <c r="BB193" s="247"/>
      <c r="BC193" s="247"/>
      <c r="BD193" s="247"/>
      <c r="BE193" s="247"/>
      <c r="BF193" s="247"/>
      <c r="BG193" s="247"/>
      <c r="BH193" s="247"/>
      <c r="BI193" s="247"/>
      <c r="BJ193" s="247"/>
      <c r="BK193" s="247"/>
      <c r="BL193" s="247"/>
      <c r="BM193" s="247"/>
      <c r="BN193" s="247"/>
      <c r="BO193" s="247"/>
      <c r="BP193" s="247"/>
      <c r="BQ193" s="247"/>
      <c r="BR193" s="247"/>
      <c r="BS193" s="247"/>
      <c r="BT193" s="247"/>
      <c r="BU193" s="247"/>
      <c r="BV193" s="247"/>
    </row>
    <row r="194" spans="1:188" ht="6.75" customHeight="1">
      <c r="A194" s="455"/>
      <c r="B194" s="455"/>
      <c r="C194" s="455"/>
      <c r="D194" s="455"/>
      <c r="E194" s="455"/>
      <c r="F194" s="455"/>
      <c r="G194" s="455"/>
      <c r="H194" s="455"/>
      <c r="I194" s="455"/>
      <c r="J194" s="455"/>
      <c r="K194" s="455"/>
      <c r="L194" s="455"/>
      <c r="M194" s="455"/>
      <c r="N194" s="455"/>
      <c r="O194" s="455"/>
      <c r="P194" s="455"/>
      <c r="Q194" s="455"/>
      <c r="R194" s="455"/>
      <c r="S194" s="455"/>
      <c r="T194" s="455"/>
      <c r="U194" s="455"/>
      <c r="V194" s="455"/>
      <c r="W194" s="455"/>
      <c r="X194" s="455"/>
      <c r="Y194" s="455"/>
      <c r="Z194" s="455"/>
      <c r="AA194" s="455"/>
      <c r="AB194" s="455"/>
      <c r="AC194" s="455"/>
      <c r="AD194" s="455"/>
      <c r="AE194" s="455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V194" s="248"/>
      <c r="AW194" s="248"/>
      <c r="AX194" s="248"/>
      <c r="AY194" s="248"/>
      <c r="AZ194" s="248"/>
      <c r="BA194" s="248"/>
      <c r="BB194" s="248"/>
      <c r="BC194" s="248"/>
      <c r="BD194" s="248"/>
      <c r="BE194" s="248"/>
      <c r="BF194" s="248"/>
      <c r="BG194" s="248"/>
      <c r="BH194" s="248"/>
      <c r="BI194" s="248"/>
      <c r="BJ194" s="248"/>
      <c r="BK194" s="248"/>
      <c r="BL194" s="248"/>
      <c r="BM194" s="248"/>
      <c r="BN194" s="248"/>
      <c r="BO194" s="248"/>
      <c r="BP194" s="248"/>
      <c r="BQ194" s="248"/>
      <c r="BR194" s="248"/>
      <c r="BS194" s="248"/>
      <c r="BT194" s="248"/>
      <c r="BU194" s="248"/>
      <c r="BV194" s="248"/>
    </row>
    <row r="195" spans="1:188" ht="6" customHeight="1">
      <c r="A195" s="65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  <c r="AR195" s="66"/>
      <c r="AS195" s="67"/>
      <c r="BZ195" s="592" t="s">
        <v>98</v>
      </c>
      <c r="CA195" s="592"/>
      <c r="CB195" s="592"/>
      <c r="CC195" s="592"/>
      <c r="CD195" s="592"/>
      <c r="CE195" s="592"/>
      <c r="CF195" s="592"/>
      <c r="CG195" s="592"/>
      <c r="CH195" s="592"/>
      <c r="CI195" s="592"/>
      <c r="CJ195" s="592"/>
      <c r="CK195" s="592"/>
      <c r="CL195" s="592"/>
      <c r="CM195" s="592"/>
      <c r="CN195" s="592"/>
      <c r="CO195" s="592"/>
      <c r="CP195" s="592"/>
      <c r="CQ195" s="592"/>
      <c r="CR195" s="592"/>
      <c r="CS195" s="592"/>
      <c r="CT195" s="592"/>
      <c r="CU195" s="592"/>
      <c r="CV195" s="592"/>
      <c r="CW195" s="592"/>
      <c r="CX195" s="592"/>
      <c r="CY195" s="592"/>
      <c r="CZ195" s="592"/>
      <c r="DA195" s="592"/>
      <c r="DB195" s="592"/>
      <c r="DC195" s="592"/>
      <c r="DD195" s="592"/>
      <c r="DE195" s="592"/>
      <c r="DF195" s="592"/>
      <c r="DG195" s="592"/>
      <c r="DH195" s="84"/>
      <c r="DI195" s="84"/>
      <c r="DJ195" s="84"/>
      <c r="DK195" s="84"/>
    </row>
    <row r="196" spans="1:188" ht="7.5" customHeight="1">
      <c r="A196" s="551" t="s">
        <v>73</v>
      </c>
      <c r="B196" s="354"/>
      <c r="C196" s="354"/>
      <c r="D196" s="354"/>
      <c r="E196" s="552" t="str">
        <f>IF(貴社情報!$I$6="","",貴社情報!$I$6)</f>
        <v/>
      </c>
      <c r="F196" s="552"/>
      <c r="G196" s="552"/>
      <c r="H196" s="552"/>
      <c r="I196" s="552"/>
      <c r="J196" s="552"/>
      <c r="K196" s="552"/>
      <c r="L196" s="552"/>
      <c r="M196" s="552"/>
      <c r="N196" s="552"/>
      <c r="O196" s="552"/>
      <c r="P196" s="552"/>
      <c r="Q196" s="552"/>
      <c r="R196" s="552"/>
      <c r="S196" s="552"/>
      <c r="T196" s="552"/>
      <c r="U196" s="552"/>
      <c r="AS196" s="68"/>
      <c r="BZ196" s="592"/>
      <c r="CA196" s="592"/>
      <c r="CB196" s="592"/>
      <c r="CC196" s="592"/>
      <c r="CD196" s="592"/>
      <c r="CE196" s="592"/>
      <c r="CF196" s="592"/>
      <c r="CG196" s="592"/>
      <c r="CH196" s="592"/>
      <c r="CI196" s="592"/>
      <c r="CJ196" s="592"/>
      <c r="CK196" s="592"/>
      <c r="CL196" s="592"/>
      <c r="CM196" s="592"/>
      <c r="CN196" s="592"/>
      <c r="CO196" s="592"/>
      <c r="CP196" s="592"/>
      <c r="CQ196" s="592"/>
      <c r="CR196" s="592"/>
      <c r="CS196" s="592"/>
      <c r="CT196" s="592"/>
      <c r="CU196" s="592"/>
      <c r="CV196" s="592"/>
      <c r="CW196" s="592"/>
      <c r="CX196" s="592"/>
      <c r="CY196" s="592"/>
      <c r="CZ196" s="592"/>
      <c r="DA196" s="592"/>
      <c r="DB196" s="592"/>
      <c r="DC196" s="592"/>
      <c r="DD196" s="592"/>
      <c r="DE196" s="592"/>
      <c r="DF196" s="592"/>
      <c r="DG196" s="592"/>
      <c r="DH196" s="84"/>
      <c r="DI196" s="84"/>
      <c r="DJ196" s="84"/>
      <c r="DK196" s="84"/>
      <c r="EG196" s="3"/>
    </row>
    <row r="197" spans="1:188" ht="7.5" customHeight="1" thickBot="1">
      <c r="A197" s="551"/>
      <c r="B197" s="354"/>
      <c r="C197" s="354"/>
      <c r="D197" s="354"/>
      <c r="E197" s="552"/>
      <c r="F197" s="552"/>
      <c r="G197" s="552"/>
      <c r="H197" s="552"/>
      <c r="I197" s="552"/>
      <c r="J197" s="552"/>
      <c r="K197" s="552"/>
      <c r="L197" s="552"/>
      <c r="M197" s="552"/>
      <c r="N197" s="552"/>
      <c r="O197" s="552"/>
      <c r="P197" s="552"/>
      <c r="Q197" s="552"/>
      <c r="R197" s="552"/>
      <c r="S197" s="552"/>
      <c r="T197" s="552"/>
      <c r="U197" s="552"/>
      <c r="AS197" s="68"/>
      <c r="BZ197" s="592"/>
      <c r="CA197" s="592"/>
      <c r="CB197" s="592"/>
      <c r="CC197" s="592"/>
      <c r="CD197" s="592"/>
      <c r="CE197" s="592"/>
      <c r="CF197" s="592"/>
      <c r="CG197" s="592"/>
      <c r="CH197" s="592"/>
      <c r="CI197" s="592"/>
      <c r="CJ197" s="592"/>
      <c r="CK197" s="592"/>
      <c r="CL197" s="592"/>
      <c r="CM197" s="592"/>
      <c r="CN197" s="592"/>
      <c r="CO197" s="592"/>
      <c r="CP197" s="592"/>
      <c r="CQ197" s="592"/>
      <c r="CR197" s="592"/>
      <c r="CS197" s="592"/>
      <c r="CT197" s="592"/>
      <c r="CU197" s="592"/>
      <c r="CV197" s="592"/>
      <c r="CW197" s="592"/>
      <c r="CX197" s="592"/>
      <c r="CY197" s="592"/>
      <c r="CZ197" s="592"/>
      <c r="DA197" s="592"/>
      <c r="DB197" s="592"/>
      <c r="DC197" s="592"/>
      <c r="DD197" s="592"/>
      <c r="DE197" s="592"/>
      <c r="DF197" s="592"/>
      <c r="DG197" s="592"/>
      <c r="DH197" s="84"/>
      <c r="DI197" s="84"/>
      <c r="DJ197" s="84"/>
      <c r="DK197" s="84"/>
      <c r="EG197" s="3"/>
    </row>
    <row r="198" spans="1:188" ht="7.5" customHeight="1">
      <c r="A198" s="449" t="s">
        <v>74</v>
      </c>
      <c r="B198" s="450"/>
      <c r="C198" s="450"/>
      <c r="D198" s="450"/>
      <c r="E198" s="553" t="str">
        <f>IF(貴社情報!$I$7="","",貴社情報!$I$7)</f>
        <v/>
      </c>
      <c r="F198" s="553"/>
      <c r="G198" s="553"/>
      <c r="H198" s="553"/>
      <c r="I198" s="553"/>
      <c r="J198" s="553"/>
      <c r="K198" s="553"/>
      <c r="L198" s="553"/>
      <c r="M198" s="553"/>
      <c r="N198" s="553"/>
      <c r="O198" s="553"/>
      <c r="P198" s="553"/>
      <c r="Q198" s="553"/>
      <c r="R198" s="553"/>
      <c r="S198" s="553"/>
      <c r="T198" s="553"/>
      <c r="U198" s="553"/>
      <c r="V198" s="553"/>
      <c r="W198" s="553"/>
      <c r="X198" s="553"/>
      <c r="Y198" s="553"/>
      <c r="Z198" s="553"/>
      <c r="AA198" s="553"/>
      <c r="AB198" s="553"/>
      <c r="AC198" s="553"/>
      <c r="AD198" s="553"/>
      <c r="AE198" s="553"/>
      <c r="AF198" s="553"/>
      <c r="AG198" s="553"/>
      <c r="AH198" s="553"/>
      <c r="AI198" s="553"/>
      <c r="AJ198" s="553"/>
      <c r="AK198" s="553"/>
      <c r="AL198" s="553"/>
      <c r="AM198" s="553"/>
      <c r="AN198" s="553"/>
      <c r="AO198" s="553"/>
      <c r="AP198" s="553"/>
      <c r="AQ198" s="553"/>
      <c r="AR198" s="553"/>
      <c r="AS198" s="554"/>
      <c r="AV198" s="111"/>
      <c r="AW198" s="114" t="s">
        <v>129</v>
      </c>
      <c r="AX198" s="114"/>
      <c r="AY198" s="114"/>
      <c r="AZ198" s="114"/>
      <c r="BA198" s="114"/>
      <c r="BB198" s="114"/>
      <c r="BC198" s="114"/>
      <c r="BD198" s="114"/>
      <c r="BE198" s="114"/>
      <c r="BF198" s="350"/>
      <c r="BG198" s="355">
        <f>BG121</f>
        <v>0</v>
      </c>
      <c r="BH198" s="356"/>
      <c r="BI198" s="356"/>
      <c r="BJ198" s="356"/>
      <c r="BK198" s="356"/>
      <c r="BL198" s="356"/>
      <c r="BM198" s="357"/>
      <c r="BY198" s="353" t="s">
        <v>142</v>
      </c>
      <c r="BZ198" s="353"/>
      <c r="CA198" s="353"/>
      <c r="CB198" s="353"/>
      <c r="CC198" s="353"/>
      <c r="CD198" s="353"/>
      <c r="CE198" s="353"/>
      <c r="CF198" s="353"/>
      <c r="CG198" s="353"/>
      <c r="CH198" s="353"/>
      <c r="CI198" s="353"/>
      <c r="CJ198" s="353"/>
      <c r="CK198" s="353"/>
      <c r="CL198" s="353"/>
      <c r="CM198" s="353"/>
      <c r="CN198" s="353"/>
      <c r="CO198" s="353"/>
      <c r="CP198" s="353"/>
      <c r="CQ198" s="353"/>
      <c r="CR198" s="353"/>
      <c r="CS198" s="353"/>
      <c r="CT198" s="353"/>
      <c r="CU198" s="353"/>
      <c r="CV198" s="353"/>
      <c r="CW198" s="353"/>
      <c r="CX198" s="353"/>
      <c r="CY198" s="353"/>
      <c r="CZ198" s="353"/>
      <c r="DA198" s="353"/>
      <c r="DB198" s="353"/>
      <c r="DC198" s="353"/>
      <c r="DD198" s="353"/>
      <c r="DE198" s="353"/>
      <c r="DF198" s="353"/>
      <c r="DK198" s="84"/>
      <c r="EG198" s="3"/>
    </row>
    <row r="199" spans="1:188" ht="7.5" customHeight="1">
      <c r="A199" s="449"/>
      <c r="B199" s="450"/>
      <c r="C199" s="450"/>
      <c r="D199" s="450"/>
      <c r="E199" s="553"/>
      <c r="F199" s="553"/>
      <c r="G199" s="553"/>
      <c r="H199" s="553"/>
      <c r="I199" s="553"/>
      <c r="J199" s="553"/>
      <c r="K199" s="553"/>
      <c r="L199" s="553"/>
      <c r="M199" s="553"/>
      <c r="N199" s="553"/>
      <c r="O199" s="553"/>
      <c r="P199" s="553"/>
      <c r="Q199" s="553"/>
      <c r="R199" s="553"/>
      <c r="S199" s="553"/>
      <c r="T199" s="553"/>
      <c r="U199" s="553"/>
      <c r="V199" s="553"/>
      <c r="W199" s="553"/>
      <c r="X199" s="553"/>
      <c r="Y199" s="553"/>
      <c r="Z199" s="553"/>
      <c r="AA199" s="553"/>
      <c r="AB199" s="553"/>
      <c r="AC199" s="553"/>
      <c r="AD199" s="553"/>
      <c r="AE199" s="553"/>
      <c r="AF199" s="553"/>
      <c r="AG199" s="553"/>
      <c r="AH199" s="553"/>
      <c r="AI199" s="553"/>
      <c r="AJ199" s="553"/>
      <c r="AK199" s="553"/>
      <c r="AL199" s="553"/>
      <c r="AM199" s="553"/>
      <c r="AN199" s="553"/>
      <c r="AO199" s="553"/>
      <c r="AP199" s="553"/>
      <c r="AQ199" s="553"/>
      <c r="AR199" s="553"/>
      <c r="AS199" s="554"/>
      <c r="AV199" s="112"/>
      <c r="AW199" s="115"/>
      <c r="AX199" s="115"/>
      <c r="AY199" s="115"/>
      <c r="AZ199" s="115"/>
      <c r="BA199" s="115"/>
      <c r="BB199" s="115"/>
      <c r="BC199" s="115"/>
      <c r="BD199" s="115"/>
      <c r="BE199" s="115"/>
      <c r="BF199" s="351"/>
      <c r="BG199" s="358"/>
      <c r="BH199" s="359"/>
      <c r="BI199" s="359"/>
      <c r="BJ199" s="359"/>
      <c r="BK199" s="359"/>
      <c r="BL199" s="359"/>
      <c r="BM199" s="360"/>
      <c r="BY199" s="353"/>
      <c r="BZ199" s="353"/>
      <c r="CA199" s="353"/>
      <c r="CB199" s="353"/>
      <c r="CC199" s="353"/>
      <c r="CD199" s="353"/>
      <c r="CE199" s="353"/>
      <c r="CF199" s="353"/>
      <c r="CG199" s="353"/>
      <c r="CH199" s="353"/>
      <c r="CI199" s="353"/>
      <c r="CJ199" s="353"/>
      <c r="CK199" s="353"/>
      <c r="CL199" s="353"/>
      <c r="CM199" s="353"/>
      <c r="CN199" s="353"/>
      <c r="CO199" s="353"/>
      <c r="CP199" s="353"/>
      <c r="CQ199" s="353"/>
      <c r="CR199" s="353"/>
      <c r="CS199" s="353"/>
      <c r="CT199" s="353"/>
      <c r="CU199" s="353"/>
      <c r="CV199" s="353"/>
      <c r="CW199" s="353"/>
      <c r="CX199" s="353"/>
      <c r="CY199" s="353"/>
      <c r="CZ199" s="353"/>
      <c r="DA199" s="353"/>
      <c r="DB199" s="353"/>
      <c r="DC199" s="353"/>
      <c r="DD199" s="353"/>
      <c r="DE199" s="353"/>
      <c r="DF199" s="353"/>
      <c r="DK199" s="84"/>
      <c r="EG199" s="3"/>
    </row>
    <row r="200" spans="1:188" ht="7.5" customHeight="1" thickBot="1">
      <c r="A200" s="449"/>
      <c r="B200" s="450"/>
      <c r="C200" s="450"/>
      <c r="D200" s="450"/>
      <c r="E200" s="553"/>
      <c r="F200" s="553"/>
      <c r="G200" s="553"/>
      <c r="H200" s="553"/>
      <c r="I200" s="553"/>
      <c r="J200" s="553"/>
      <c r="K200" s="553"/>
      <c r="L200" s="553"/>
      <c r="M200" s="553"/>
      <c r="N200" s="553"/>
      <c r="O200" s="553"/>
      <c r="P200" s="553"/>
      <c r="Q200" s="553"/>
      <c r="R200" s="553"/>
      <c r="S200" s="553"/>
      <c r="T200" s="553"/>
      <c r="U200" s="553"/>
      <c r="V200" s="553"/>
      <c r="W200" s="553"/>
      <c r="X200" s="553"/>
      <c r="Y200" s="553"/>
      <c r="Z200" s="553"/>
      <c r="AA200" s="553"/>
      <c r="AB200" s="553"/>
      <c r="AC200" s="553"/>
      <c r="AD200" s="553"/>
      <c r="AE200" s="553"/>
      <c r="AF200" s="553"/>
      <c r="AG200" s="553"/>
      <c r="AH200" s="553"/>
      <c r="AI200" s="553"/>
      <c r="AJ200" s="553"/>
      <c r="AK200" s="553"/>
      <c r="AL200" s="553"/>
      <c r="AM200" s="553"/>
      <c r="AN200" s="553"/>
      <c r="AO200" s="553"/>
      <c r="AP200" s="553"/>
      <c r="AQ200" s="553"/>
      <c r="AR200" s="553"/>
      <c r="AS200" s="554"/>
      <c r="AV200" s="113"/>
      <c r="AW200" s="116"/>
      <c r="AX200" s="116"/>
      <c r="AY200" s="116"/>
      <c r="AZ200" s="116"/>
      <c r="BA200" s="116"/>
      <c r="BB200" s="116"/>
      <c r="BC200" s="116"/>
      <c r="BD200" s="116"/>
      <c r="BE200" s="116"/>
      <c r="BF200" s="352"/>
      <c r="BG200" s="361"/>
      <c r="BH200" s="362"/>
      <c r="BI200" s="362"/>
      <c r="BJ200" s="362"/>
      <c r="BK200" s="362"/>
      <c r="BL200" s="362"/>
      <c r="BM200" s="363"/>
      <c r="BY200" s="353" t="s">
        <v>143</v>
      </c>
      <c r="BZ200" s="353"/>
      <c r="CA200" s="353"/>
      <c r="CB200" s="353"/>
      <c r="CC200" s="353"/>
      <c r="CD200" s="353"/>
      <c r="CE200" s="353"/>
      <c r="CF200" s="353"/>
      <c r="CG200" s="353"/>
      <c r="CH200" s="353"/>
      <c r="CI200" s="353"/>
      <c r="CJ200" s="353"/>
      <c r="CK200" s="353"/>
      <c r="CL200" s="353"/>
      <c r="CM200" s="353"/>
      <c r="CN200" s="353"/>
      <c r="CO200" s="353"/>
      <c r="CP200" s="353"/>
      <c r="CQ200" s="353"/>
      <c r="CR200" s="353"/>
      <c r="CS200" s="353"/>
      <c r="CT200" s="353"/>
      <c r="CU200" s="353"/>
      <c r="CV200" s="353"/>
      <c r="CW200" s="353"/>
      <c r="CX200" s="353"/>
      <c r="CY200" s="353"/>
      <c r="CZ200" s="353"/>
      <c r="DA200" s="353"/>
      <c r="DB200" s="353"/>
      <c r="DC200" s="353"/>
      <c r="DD200" s="353"/>
      <c r="DE200" s="353"/>
      <c r="DF200" s="353"/>
      <c r="DG200" s="353"/>
      <c r="DH200" s="353"/>
      <c r="DK200" s="84"/>
      <c r="EG200" s="3"/>
    </row>
    <row r="201" spans="1:188" ht="7.5" customHeight="1" thickBot="1">
      <c r="A201" s="449"/>
      <c r="B201" s="450"/>
      <c r="C201" s="450"/>
      <c r="D201" s="450"/>
      <c r="E201" s="553"/>
      <c r="F201" s="553"/>
      <c r="G201" s="553"/>
      <c r="H201" s="553"/>
      <c r="I201" s="553"/>
      <c r="J201" s="553"/>
      <c r="K201" s="553"/>
      <c r="L201" s="553"/>
      <c r="M201" s="553"/>
      <c r="N201" s="553"/>
      <c r="O201" s="553"/>
      <c r="P201" s="553"/>
      <c r="Q201" s="553"/>
      <c r="R201" s="553"/>
      <c r="S201" s="553"/>
      <c r="T201" s="553"/>
      <c r="U201" s="553"/>
      <c r="V201" s="553"/>
      <c r="W201" s="553"/>
      <c r="X201" s="553"/>
      <c r="Y201" s="553"/>
      <c r="Z201" s="553"/>
      <c r="AA201" s="553"/>
      <c r="AB201" s="553"/>
      <c r="AC201" s="553"/>
      <c r="AD201" s="553"/>
      <c r="AE201" s="553"/>
      <c r="AF201" s="553"/>
      <c r="AG201" s="553"/>
      <c r="AH201" s="553"/>
      <c r="AI201" s="553"/>
      <c r="AJ201" s="553"/>
      <c r="AK201" s="553"/>
      <c r="AL201" s="553"/>
      <c r="AM201" s="553"/>
      <c r="AN201" s="553"/>
      <c r="AO201" s="553"/>
      <c r="AP201" s="553"/>
      <c r="AQ201" s="553"/>
      <c r="AR201" s="553"/>
      <c r="AS201" s="554"/>
      <c r="BY201" s="353"/>
      <c r="BZ201" s="353"/>
      <c r="CA201" s="353"/>
      <c r="CB201" s="353"/>
      <c r="CC201" s="353"/>
      <c r="CD201" s="353"/>
      <c r="CE201" s="353"/>
      <c r="CF201" s="353"/>
      <c r="CG201" s="353"/>
      <c r="CH201" s="353"/>
      <c r="CI201" s="353"/>
      <c r="CJ201" s="353"/>
      <c r="CK201" s="353"/>
      <c r="CL201" s="353"/>
      <c r="CM201" s="353"/>
      <c r="CN201" s="353"/>
      <c r="CO201" s="353"/>
      <c r="CP201" s="353"/>
      <c r="CQ201" s="353"/>
      <c r="CR201" s="353"/>
      <c r="CS201" s="353"/>
      <c r="CT201" s="353"/>
      <c r="CU201" s="353"/>
      <c r="CV201" s="353"/>
      <c r="CW201" s="353"/>
      <c r="CX201" s="353"/>
      <c r="CY201" s="353"/>
      <c r="CZ201" s="353"/>
      <c r="DA201" s="353"/>
      <c r="DB201" s="353"/>
      <c r="DC201" s="353"/>
      <c r="DD201" s="353"/>
      <c r="DE201" s="353"/>
      <c r="DF201" s="353"/>
      <c r="DG201" s="353"/>
      <c r="DH201" s="353"/>
      <c r="DK201" s="84"/>
      <c r="DR201" s="63"/>
      <c r="DS201" s="63"/>
      <c r="DT201" s="63"/>
      <c r="DU201" s="63"/>
      <c r="DV201" s="63"/>
      <c r="DW201" s="63"/>
      <c r="DX201" s="63"/>
      <c r="DY201" s="63"/>
      <c r="DZ201" s="63"/>
      <c r="EG201" s="3"/>
      <c r="FK201" s="63"/>
      <c r="FL201" s="63"/>
      <c r="FM201" s="63"/>
      <c r="FN201" s="63"/>
      <c r="FO201" s="63"/>
      <c r="FP201" s="63"/>
      <c r="FQ201" s="63"/>
      <c r="FR201" s="63"/>
      <c r="FS201" s="63"/>
      <c r="FT201" s="63"/>
      <c r="FU201" s="63"/>
      <c r="FV201" s="63"/>
      <c r="FW201" s="63"/>
      <c r="FX201" s="63"/>
      <c r="FY201" s="63"/>
      <c r="FZ201" s="63"/>
      <c r="GA201" s="63"/>
      <c r="GB201" s="63"/>
      <c r="GC201" s="63"/>
      <c r="GD201" s="63"/>
      <c r="GE201" s="63"/>
      <c r="GF201" s="63"/>
    </row>
    <row r="202" spans="1:188" ht="7.5" customHeight="1">
      <c r="A202" s="449" t="s">
        <v>75</v>
      </c>
      <c r="B202" s="450"/>
      <c r="C202" s="450"/>
      <c r="D202" s="450"/>
      <c r="E202" s="453" t="str">
        <f>IF(貴社情報!$I$8="","",貴社情報!$I$8)</f>
        <v/>
      </c>
      <c r="F202" s="453"/>
      <c r="G202" s="453"/>
      <c r="H202" s="453"/>
      <c r="I202" s="453"/>
      <c r="J202" s="453"/>
      <c r="K202" s="453"/>
      <c r="L202" s="453"/>
      <c r="M202" s="453"/>
      <c r="N202" s="453"/>
      <c r="O202" s="453"/>
      <c r="P202" s="453"/>
      <c r="Q202" s="453"/>
      <c r="R202" s="453"/>
      <c r="S202" s="453"/>
      <c r="T202" s="453"/>
      <c r="U202" s="453"/>
      <c r="V202" s="453"/>
      <c r="W202" s="453"/>
      <c r="X202" s="453"/>
      <c r="Y202" s="453"/>
      <c r="Z202" s="453"/>
      <c r="AA202" s="453"/>
      <c r="AB202" s="453"/>
      <c r="AC202" s="453"/>
      <c r="AD202" s="453"/>
      <c r="AE202" s="453"/>
      <c r="AF202" s="453"/>
      <c r="AG202" s="453"/>
      <c r="AH202" s="453"/>
      <c r="AI202" s="453"/>
      <c r="AJ202" s="453"/>
      <c r="AK202" s="453"/>
      <c r="AL202" s="453"/>
      <c r="AM202" s="453"/>
      <c r="AN202" s="453"/>
      <c r="AO202" s="453"/>
      <c r="AP202" s="453"/>
      <c r="AQ202" s="453"/>
      <c r="AR202" s="453"/>
      <c r="AS202" s="454"/>
      <c r="AV202" s="111"/>
      <c r="AW202" s="114" t="s">
        <v>53</v>
      </c>
      <c r="AX202" s="114"/>
      <c r="AY202" s="114"/>
      <c r="AZ202" s="114"/>
      <c r="BA202" s="114"/>
      <c r="BB202" s="114"/>
      <c r="BC202" s="114"/>
      <c r="BD202" s="114"/>
      <c r="BE202" s="114"/>
      <c r="BF202" s="350"/>
      <c r="BG202" s="355" t="str">
        <f>BG125</f>
        <v/>
      </c>
      <c r="BH202" s="356"/>
      <c r="BI202" s="356"/>
      <c r="BJ202" s="356"/>
      <c r="BK202" s="356"/>
      <c r="BL202" s="356"/>
      <c r="BM202" s="356"/>
      <c r="BN202" s="129" t="s">
        <v>11</v>
      </c>
      <c r="BO202" s="130"/>
      <c r="BP202" s="135" t="str">
        <f>BP125</f>
        <v>00</v>
      </c>
      <c r="BQ202" s="135"/>
      <c r="BR202" s="135"/>
      <c r="BS202" s="136"/>
      <c r="BY202" s="353"/>
      <c r="BZ202" s="353"/>
      <c r="CA202" s="353"/>
      <c r="CB202" s="353"/>
      <c r="CC202" s="353"/>
      <c r="CD202" s="353"/>
      <c r="CE202" s="353"/>
      <c r="CF202" s="353"/>
      <c r="CG202" s="353"/>
      <c r="CH202" s="353"/>
      <c r="CI202" s="353"/>
      <c r="CJ202" s="353"/>
      <c r="CK202" s="353"/>
      <c r="CL202" s="353"/>
      <c r="CM202" s="353"/>
      <c r="CN202" s="353"/>
      <c r="CO202" s="353"/>
      <c r="CP202" s="353"/>
      <c r="CQ202" s="353"/>
      <c r="CR202" s="353"/>
      <c r="CS202" s="353"/>
      <c r="CT202" s="353"/>
      <c r="CU202" s="353"/>
      <c r="CV202" s="353"/>
      <c r="CW202" s="353"/>
      <c r="CX202" s="353"/>
      <c r="CY202" s="353"/>
      <c r="CZ202" s="353"/>
      <c r="DA202" s="353"/>
      <c r="DB202" s="353"/>
      <c r="DC202" s="353"/>
      <c r="DD202" s="353"/>
      <c r="DE202" s="353"/>
      <c r="DF202" s="353"/>
      <c r="DG202" s="353"/>
      <c r="DH202" s="353"/>
      <c r="DI202" s="88"/>
      <c r="DJ202" s="88"/>
    </row>
    <row r="203" spans="1:188" ht="7.5" customHeight="1">
      <c r="A203" s="449"/>
      <c r="B203" s="450"/>
      <c r="C203" s="450"/>
      <c r="D203" s="450"/>
      <c r="E203" s="453"/>
      <c r="F203" s="453"/>
      <c r="G203" s="453"/>
      <c r="H203" s="453"/>
      <c r="I203" s="453"/>
      <c r="J203" s="453"/>
      <c r="K203" s="453"/>
      <c r="L203" s="453"/>
      <c r="M203" s="453"/>
      <c r="N203" s="453"/>
      <c r="O203" s="453"/>
      <c r="P203" s="453"/>
      <c r="Q203" s="453"/>
      <c r="R203" s="453"/>
      <c r="S203" s="453"/>
      <c r="T203" s="453"/>
      <c r="U203" s="453"/>
      <c r="V203" s="453"/>
      <c r="W203" s="453"/>
      <c r="X203" s="453"/>
      <c r="Y203" s="453"/>
      <c r="Z203" s="453"/>
      <c r="AA203" s="453"/>
      <c r="AB203" s="453"/>
      <c r="AC203" s="453"/>
      <c r="AD203" s="453"/>
      <c r="AE203" s="453"/>
      <c r="AF203" s="453"/>
      <c r="AG203" s="453"/>
      <c r="AH203" s="453"/>
      <c r="AI203" s="453"/>
      <c r="AJ203" s="453"/>
      <c r="AK203" s="453"/>
      <c r="AL203" s="453"/>
      <c r="AM203" s="453"/>
      <c r="AN203" s="453"/>
      <c r="AO203" s="453"/>
      <c r="AP203" s="453"/>
      <c r="AQ203" s="453"/>
      <c r="AR203" s="453"/>
      <c r="AS203" s="454"/>
      <c r="AV203" s="112"/>
      <c r="AW203" s="115"/>
      <c r="AX203" s="115"/>
      <c r="AY203" s="115"/>
      <c r="AZ203" s="115"/>
      <c r="BA203" s="115"/>
      <c r="BB203" s="115"/>
      <c r="BC203" s="115"/>
      <c r="BD203" s="115"/>
      <c r="BE203" s="115"/>
      <c r="BF203" s="351"/>
      <c r="BG203" s="358"/>
      <c r="BH203" s="359"/>
      <c r="BI203" s="359"/>
      <c r="BJ203" s="359"/>
      <c r="BK203" s="359"/>
      <c r="BL203" s="359"/>
      <c r="BM203" s="359"/>
      <c r="BN203" s="131"/>
      <c r="BO203" s="132"/>
      <c r="BP203" s="137"/>
      <c r="BQ203" s="137"/>
      <c r="BR203" s="137"/>
      <c r="BS203" s="138"/>
      <c r="BY203" s="353"/>
      <c r="BZ203" s="353"/>
      <c r="CA203" s="353"/>
      <c r="CB203" s="353"/>
      <c r="CC203" s="353"/>
      <c r="CD203" s="353"/>
      <c r="CE203" s="353"/>
      <c r="CF203" s="353"/>
      <c r="CG203" s="353"/>
      <c r="CH203" s="353"/>
      <c r="CI203" s="353"/>
      <c r="CJ203" s="353"/>
      <c r="CK203" s="353"/>
      <c r="CL203" s="353"/>
      <c r="CM203" s="353"/>
      <c r="CN203" s="353"/>
      <c r="CO203" s="353"/>
      <c r="CP203" s="353"/>
      <c r="CQ203" s="353"/>
      <c r="CR203" s="353"/>
      <c r="CS203" s="353"/>
      <c r="CT203" s="353"/>
      <c r="CU203" s="353"/>
      <c r="CV203" s="353"/>
      <c r="CW203" s="353"/>
      <c r="CX203" s="353"/>
      <c r="CY203" s="353"/>
      <c r="CZ203" s="353"/>
      <c r="DA203" s="353"/>
      <c r="DB203" s="353"/>
      <c r="DC203" s="353"/>
      <c r="DD203" s="353"/>
      <c r="DE203" s="353"/>
      <c r="DF203" s="353"/>
      <c r="DG203" s="353"/>
      <c r="DH203" s="353"/>
      <c r="DI203" s="88"/>
      <c r="DJ203" s="88"/>
    </row>
    <row r="204" spans="1:188" ht="7.5" customHeight="1" thickBot="1">
      <c r="A204" s="449"/>
      <c r="B204" s="450"/>
      <c r="C204" s="450"/>
      <c r="D204" s="450"/>
      <c r="E204" s="453"/>
      <c r="F204" s="453"/>
      <c r="G204" s="453"/>
      <c r="H204" s="453"/>
      <c r="I204" s="453"/>
      <c r="J204" s="453"/>
      <c r="K204" s="453"/>
      <c r="L204" s="453"/>
      <c r="M204" s="453"/>
      <c r="N204" s="453"/>
      <c r="O204" s="453"/>
      <c r="P204" s="453"/>
      <c r="Q204" s="453"/>
      <c r="R204" s="453"/>
      <c r="S204" s="453"/>
      <c r="T204" s="453"/>
      <c r="U204" s="453"/>
      <c r="V204" s="453"/>
      <c r="W204" s="453"/>
      <c r="X204" s="453"/>
      <c r="Y204" s="453"/>
      <c r="Z204" s="453"/>
      <c r="AA204" s="453"/>
      <c r="AB204" s="453"/>
      <c r="AC204" s="453"/>
      <c r="AD204" s="453"/>
      <c r="AE204" s="453"/>
      <c r="AF204" s="453"/>
      <c r="AG204" s="453"/>
      <c r="AH204" s="453"/>
      <c r="AI204" s="453"/>
      <c r="AJ204" s="453"/>
      <c r="AK204" s="453"/>
      <c r="AL204" s="453"/>
      <c r="AM204" s="453"/>
      <c r="AN204" s="453"/>
      <c r="AO204" s="453"/>
      <c r="AP204" s="453"/>
      <c r="AQ204" s="453"/>
      <c r="AR204" s="453"/>
      <c r="AS204" s="454"/>
      <c r="AV204" s="113"/>
      <c r="AW204" s="116"/>
      <c r="AX204" s="116"/>
      <c r="AY204" s="116"/>
      <c r="AZ204" s="116"/>
      <c r="BA204" s="116"/>
      <c r="BB204" s="116"/>
      <c r="BC204" s="116"/>
      <c r="BD204" s="116"/>
      <c r="BE204" s="116"/>
      <c r="BF204" s="352"/>
      <c r="BG204" s="361"/>
      <c r="BH204" s="362"/>
      <c r="BI204" s="362"/>
      <c r="BJ204" s="362"/>
      <c r="BK204" s="362"/>
      <c r="BL204" s="362"/>
      <c r="BM204" s="362"/>
      <c r="BN204" s="133"/>
      <c r="BO204" s="134"/>
      <c r="BP204" s="139"/>
      <c r="BQ204" s="139"/>
      <c r="BR204" s="139"/>
      <c r="BS204" s="140"/>
      <c r="BY204" s="353" t="s">
        <v>205</v>
      </c>
      <c r="BZ204" s="353"/>
      <c r="CA204" s="353"/>
      <c r="CB204" s="353"/>
      <c r="CC204" s="353"/>
      <c r="CD204" s="353"/>
      <c r="CE204" s="353"/>
      <c r="CF204" s="353"/>
      <c r="CG204" s="353"/>
      <c r="CH204" s="353"/>
      <c r="CI204" s="353"/>
      <c r="CJ204" s="353"/>
      <c r="CK204" s="353"/>
      <c r="CL204" s="353"/>
      <c r="CM204" s="353"/>
      <c r="CN204" s="353"/>
      <c r="CO204" s="353"/>
      <c r="CP204" s="353"/>
      <c r="CQ204" s="353"/>
      <c r="CR204" s="353"/>
      <c r="CS204" s="353"/>
      <c r="CT204" s="353"/>
      <c r="CU204" s="353"/>
      <c r="CV204" s="353"/>
      <c r="CW204" s="353"/>
      <c r="CX204" s="353"/>
      <c r="CY204" s="353"/>
      <c r="CZ204" s="353"/>
      <c r="DA204" s="353"/>
      <c r="DB204" s="353"/>
      <c r="DC204" s="353"/>
      <c r="DD204" s="353"/>
      <c r="DE204" s="353"/>
      <c r="DF204" s="353"/>
      <c r="DG204" s="353"/>
      <c r="DH204" s="353"/>
      <c r="DI204" s="88"/>
      <c r="DJ204" s="88"/>
      <c r="FK204" s="63"/>
      <c r="FL204" s="63"/>
      <c r="FM204" s="63"/>
      <c r="FN204" s="63"/>
      <c r="FO204" s="63"/>
      <c r="FP204" s="63"/>
      <c r="FQ204" s="63"/>
    </row>
    <row r="205" spans="1:188" ht="7.5" customHeight="1" thickBot="1">
      <c r="A205" s="449"/>
      <c r="B205" s="450"/>
      <c r="C205" s="450"/>
      <c r="D205" s="450"/>
      <c r="E205" s="453"/>
      <c r="F205" s="453"/>
      <c r="G205" s="453"/>
      <c r="H205" s="453"/>
      <c r="I205" s="453"/>
      <c r="J205" s="453"/>
      <c r="K205" s="453"/>
      <c r="L205" s="453"/>
      <c r="M205" s="453"/>
      <c r="N205" s="453"/>
      <c r="O205" s="453"/>
      <c r="P205" s="453"/>
      <c r="Q205" s="453"/>
      <c r="R205" s="453"/>
      <c r="S205" s="453"/>
      <c r="T205" s="453"/>
      <c r="U205" s="453"/>
      <c r="V205" s="453"/>
      <c r="W205" s="453"/>
      <c r="X205" s="453"/>
      <c r="Y205" s="453"/>
      <c r="Z205" s="453"/>
      <c r="AA205" s="453"/>
      <c r="AB205" s="453"/>
      <c r="AC205" s="453"/>
      <c r="AD205" s="453"/>
      <c r="AE205" s="453"/>
      <c r="AF205" s="453"/>
      <c r="AG205" s="453"/>
      <c r="AH205" s="453"/>
      <c r="AI205" s="453"/>
      <c r="AJ205" s="453"/>
      <c r="AK205" s="453"/>
      <c r="AL205" s="453"/>
      <c r="AM205" s="453"/>
      <c r="AN205" s="453"/>
      <c r="AO205" s="453"/>
      <c r="AP205" s="453"/>
      <c r="AQ205" s="453"/>
      <c r="AR205" s="453"/>
      <c r="AS205" s="454"/>
      <c r="BY205" s="353"/>
      <c r="BZ205" s="353"/>
      <c r="CA205" s="353"/>
      <c r="CB205" s="353"/>
      <c r="CC205" s="353"/>
      <c r="CD205" s="353"/>
      <c r="CE205" s="353"/>
      <c r="CF205" s="353"/>
      <c r="CG205" s="353"/>
      <c r="CH205" s="353"/>
      <c r="CI205" s="353"/>
      <c r="CJ205" s="353"/>
      <c r="CK205" s="353"/>
      <c r="CL205" s="353"/>
      <c r="CM205" s="353"/>
      <c r="CN205" s="353"/>
      <c r="CO205" s="353"/>
      <c r="CP205" s="353"/>
      <c r="CQ205" s="353"/>
      <c r="CR205" s="353"/>
      <c r="CS205" s="353"/>
      <c r="CT205" s="353"/>
      <c r="CU205" s="353"/>
      <c r="CV205" s="353"/>
      <c r="CW205" s="353"/>
      <c r="CX205" s="353"/>
      <c r="CY205" s="353"/>
      <c r="CZ205" s="353"/>
      <c r="DA205" s="353"/>
      <c r="DB205" s="353"/>
      <c r="DC205" s="353"/>
      <c r="DD205" s="353"/>
      <c r="DE205" s="353"/>
      <c r="DF205" s="353"/>
      <c r="DG205" s="353"/>
      <c r="DH205" s="353"/>
      <c r="DI205" s="88"/>
      <c r="DJ205" s="88"/>
    </row>
    <row r="206" spans="1:188" ht="7.5" customHeight="1">
      <c r="A206" s="449"/>
      <c r="B206" s="450"/>
      <c r="C206" s="450"/>
      <c r="D206" s="450"/>
      <c r="E206" s="453"/>
      <c r="F206" s="453"/>
      <c r="G206" s="453"/>
      <c r="H206" s="453"/>
      <c r="I206" s="453"/>
      <c r="J206" s="453"/>
      <c r="K206" s="453"/>
      <c r="L206" s="453"/>
      <c r="M206" s="453"/>
      <c r="N206" s="453"/>
      <c r="O206" s="453"/>
      <c r="P206" s="453"/>
      <c r="Q206" s="453"/>
      <c r="R206" s="453"/>
      <c r="S206" s="453"/>
      <c r="T206" s="453"/>
      <c r="U206" s="453"/>
      <c r="V206" s="453"/>
      <c r="W206" s="453"/>
      <c r="X206" s="453"/>
      <c r="Y206" s="453"/>
      <c r="Z206" s="453"/>
      <c r="AA206" s="453"/>
      <c r="AB206" s="453"/>
      <c r="AC206" s="453"/>
      <c r="AD206" s="453"/>
      <c r="AE206" s="453"/>
      <c r="AF206" s="453"/>
      <c r="AG206" s="453"/>
      <c r="AH206" s="453"/>
      <c r="AI206" s="453"/>
      <c r="AJ206" s="453"/>
      <c r="AK206" s="453"/>
      <c r="AL206" s="453"/>
      <c r="AM206" s="453"/>
      <c r="AN206" s="453"/>
      <c r="AO206" s="453"/>
      <c r="AP206" s="453"/>
      <c r="AQ206" s="453"/>
      <c r="AR206" s="453"/>
      <c r="AS206" s="454"/>
      <c r="AV206" s="111"/>
      <c r="AW206" s="114" t="s">
        <v>76</v>
      </c>
      <c r="AX206" s="114"/>
      <c r="AY206" s="114"/>
      <c r="AZ206" s="114"/>
      <c r="BA206" s="114"/>
      <c r="BB206" s="114"/>
      <c r="BC206" s="114"/>
      <c r="BD206" s="114"/>
      <c r="BE206" s="114"/>
      <c r="BF206" s="350"/>
      <c r="BG206" s="583">
        <f>BG129</f>
        <v>0</v>
      </c>
      <c r="BH206" s="584"/>
      <c r="BI206" s="584"/>
      <c r="BJ206" s="584"/>
      <c r="BK206" s="584"/>
      <c r="BL206" s="584"/>
      <c r="BM206" s="585"/>
      <c r="BY206" s="353" t="s">
        <v>144</v>
      </c>
      <c r="BZ206" s="353"/>
      <c r="CA206" s="353"/>
      <c r="CB206" s="353"/>
      <c r="CC206" s="353"/>
      <c r="CD206" s="353"/>
      <c r="CE206" s="353"/>
      <c r="CF206" s="353"/>
      <c r="CG206" s="353"/>
      <c r="CH206" s="353"/>
      <c r="CI206" s="353"/>
      <c r="CJ206" s="353"/>
      <c r="CK206" s="353"/>
      <c r="CL206" s="353"/>
      <c r="CM206" s="353"/>
      <c r="CN206" s="353"/>
      <c r="CO206" s="353"/>
      <c r="CP206" s="353"/>
      <c r="CQ206" s="353"/>
      <c r="CR206" s="353"/>
      <c r="CS206" s="353"/>
      <c r="CT206" s="353"/>
      <c r="CU206" s="353"/>
      <c r="CV206" s="353"/>
      <c r="CW206" s="353"/>
      <c r="CX206" s="353"/>
      <c r="CY206" s="353"/>
      <c r="CZ206" s="353"/>
      <c r="DA206" s="353"/>
      <c r="DB206" s="353"/>
      <c r="DC206" s="353"/>
      <c r="DD206" s="353"/>
      <c r="DE206" s="353"/>
      <c r="DF206" s="353"/>
      <c r="DG206" s="353"/>
      <c r="DH206" s="353"/>
      <c r="DI206" s="353"/>
      <c r="DJ206" s="353"/>
    </row>
    <row r="207" spans="1:188" ht="7.5" customHeight="1">
      <c r="A207" s="447" t="s">
        <v>77</v>
      </c>
      <c r="B207" s="448"/>
      <c r="C207" s="448"/>
      <c r="D207" s="448"/>
      <c r="E207" s="451" t="str">
        <f>IF(貴社情報!$I$9="","",貴社情報!$I$9)</f>
        <v/>
      </c>
      <c r="F207" s="451"/>
      <c r="G207" s="451"/>
      <c r="H207" s="451"/>
      <c r="I207" s="451"/>
      <c r="J207" s="451"/>
      <c r="K207" s="451"/>
      <c r="L207" s="451"/>
      <c r="M207" s="451"/>
      <c r="N207" s="451"/>
      <c r="O207" s="451"/>
      <c r="P207" s="448" t="s">
        <v>78</v>
      </c>
      <c r="Q207" s="448"/>
      <c r="R207" s="448"/>
      <c r="S207" s="451" t="str">
        <f>IF(貴社情報!$I$10="","",貴社情報!$I$10)</f>
        <v/>
      </c>
      <c r="T207" s="451"/>
      <c r="U207" s="451"/>
      <c r="V207" s="451"/>
      <c r="W207" s="451"/>
      <c r="X207" s="451"/>
      <c r="Y207" s="451"/>
      <c r="Z207" s="451"/>
      <c r="AA207" s="451"/>
      <c r="AB207" s="451"/>
      <c r="AC207" s="451"/>
      <c r="AD207" s="451"/>
      <c r="AE207" s="451"/>
      <c r="AF207" s="448" t="s">
        <v>79</v>
      </c>
      <c r="AG207" s="448"/>
      <c r="AH207" s="448"/>
      <c r="AI207" s="451" t="str">
        <f>IF(貴社情報!$I$11="","",貴社情報!$I$11)</f>
        <v/>
      </c>
      <c r="AJ207" s="451"/>
      <c r="AK207" s="451"/>
      <c r="AL207" s="451"/>
      <c r="AM207" s="451"/>
      <c r="AN207" s="451"/>
      <c r="AO207" s="451"/>
      <c r="AP207" s="451"/>
      <c r="AQ207" s="451"/>
      <c r="AR207" s="451"/>
      <c r="AS207" s="452"/>
      <c r="AV207" s="112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351"/>
      <c r="BG207" s="586"/>
      <c r="BH207" s="587"/>
      <c r="BI207" s="587"/>
      <c r="BJ207" s="587"/>
      <c r="BK207" s="587"/>
      <c r="BL207" s="587"/>
      <c r="BM207" s="588"/>
      <c r="BY207" s="353"/>
      <c r="BZ207" s="353"/>
      <c r="CA207" s="353"/>
      <c r="CB207" s="353"/>
      <c r="CC207" s="353"/>
      <c r="CD207" s="353"/>
      <c r="CE207" s="353"/>
      <c r="CF207" s="353"/>
      <c r="CG207" s="353"/>
      <c r="CH207" s="353"/>
      <c r="CI207" s="353"/>
      <c r="CJ207" s="353"/>
      <c r="CK207" s="353"/>
      <c r="CL207" s="353"/>
      <c r="CM207" s="353"/>
      <c r="CN207" s="353"/>
      <c r="CO207" s="353"/>
      <c r="CP207" s="353"/>
      <c r="CQ207" s="353"/>
      <c r="CR207" s="353"/>
      <c r="CS207" s="353"/>
      <c r="CT207" s="353"/>
      <c r="CU207" s="353"/>
      <c r="CV207" s="353"/>
      <c r="CW207" s="353"/>
      <c r="CX207" s="353"/>
      <c r="CY207" s="353"/>
      <c r="CZ207" s="353"/>
      <c r="DA207" s="353"/>
      <c r="DB207" s="353"/>
      <c r="DC207" s="353"/>
      <c r="DD207" s="353"/>
      <c r="DE207" s="353"/>
      <c r="DF207" s="353"/>
      <c r="DG207" s="353"/>
      <c r="DH207" s="353"/>
      <c r="DI207" s="353"/>
      <c r="DJ207" s="353"/>
    </row>
    <row r="208" spans="1:188" ht="7.5" customHeight="1" thickBot="1">
      <c r="A208" s="447"/>
      <c r="B208" s="448"/>
      <c r="C208" s="448"/>
      <c r="D208" s="448"/>
      <c r="E208" s="451"/>
      <c r="F208" s="451"/>
      <c r="G208" s="451"/>
      <c r="H208" s="451"/>
      <c r="I208" s="451"/>
      <c r="J208" s="451"/>
      <c r="K208" s="451"/>
      <c r="L208" s="451"/>
      <c r="M208" s="451"/>
      <c r="N208" s="451"/>
      <c r="O208" s="451"/>
      <c r="P208" s="448"/>
      <c r="Q208" s="448"/>
      <c r="R208" s="448"/>
      <c r="S208" s="451"/>
      <c r="T208" s="451"/>
      <c r="U208" s="451"/>
      <c r="V208" s="451"/>
      <c r="W208" s="451"/>
      <c r="X208" s="451"/>
      <c r="Y208" s="451"/>
      <c r="Z208" s="451"/>
      <c r="AA208" s="451"/>
      <c r="AB208" s="451"/>
      <c r="AC208" s="451"/>
      <c r="AD208" s="451"/>
      <c r="AE208" s="451"/>
      <c r="AF208" s="448"/>
      <c r="AG208" s="448"/>
      <c r="AH208" s="448"/>
      <c r="AI208" s="451"/>
      <c r="AJ208" s="451"/>
      <c r="AK208" s="451"/>
      <c r="AL208" s="451"/>
      <c r="AM208" s="451"/>
      <c r="AN208" s="451"/>
      <c r="AO208" s="451"/>
      <c r="AP208" s="451"/>
      <c r="AQ208" s="451"/>
      <c r="AR208" s="451"/>
      <c r="AS208" s="452"/>
      <c r="AV208" s="113"/>
      <c r="AW208" s="116"/>
      <c r="AX208" s="116"/>
      <c r="AY208" s="116"/>
      <c r="AZ208" s="116"/>
      <c r="BA208" s="116"/>
      <c r="BB208" s="116"/>
      <c r="BC208" s="116"/>
      <c r="BD208" s="116"/>
      <c r="BE208" s="116"/>
      <c r="BF208" s="352"/>
      <c r="BG208" s="589"/>
      <c r="BH208" s="590"/>
      <c r="BI208" s="590"/>
      <c r="BJ208" s="590"/>
      <c r="BK208" s="590"/>
      <c r="BL208" s="590"/>
      <c r="BM208" s="591"/>
      <c r="BY208" s="88"/>
      <c r="BZ208" s="88"/>
      <c r="CA208" s="88"/>
      <c r="CB208" s="88"/>
      <c r="CC208" s="88"/>
      <c r="CD208" s="88"/>
      <c r="CE208" s="88"/>
      <c r="CF208" s="88"/>
      <c r="CG208" s="88"/>
      <c r="CH208" s="88"/>
      <c r="CI208" s="88"/>
      <c r="CJ208" s="88"/>
      <c r="CK208" s="88"/>
      <c r="CL208" s="88"/>
      <c r="CM208" s="88"/>
      <c r="CN208" s="88"/>
      <c r="CO208" s="88"/>
      <c r="CP208" s="88"/>
      <c r="CQ208" s="88"/>
      <c r="CR208" s="88"/>
      <c r="CS208" s="88"/>
      <c r="CT208" s="88"/>
      <c r="CU208" s="88"/>
      <c r="CV208" s="88"/>
      <c r="CW208" s="88"/>
      <c r="CX208" s="88"/>
      <c r="CY208" s="88"/>
      <c r="CZ208" s="88"/>
      <c r="DA208" s="88"/>
      <c r="DB208" s="88"/>
      <c r="DC208" s="88"/>
      <c r="DD208" s="88"/>
      <c r="DE208" s="88"/>
      <c r="DF208" s="88"/>
      <c r="DG208" s="88"/>
      <c r="DH208" s="88"/>
      <c r="DI208" s="88"/>
      <c r="DJ208" s="88"/>
    </row>
    <row r="209" spans="1:201" ht="7.5" customHeight="1" thickBot="1">
      <c r="A209" s="447"/>
      <c r="B209" s="448"/>
      <c r="C209" s="448"/>
      <c r="D209" s="448"/>
      <c r="E209" s="451"/>
      <c r="F209" s="451"/>
      <c r="G209" s="451"/>
      <c r="H209" s="451"/>
      <c r="I209" s="451"/>
      <c r="J209" s="451"/>
      <c r="K209" s="451"/>
      <c r="L209" s="451"/>
      <c r="M209" s="451"/>
      <c r="N209" s="451"/>
      <c r="O209" s="451"/>
      <c r="P209" s="448"/>
      <c r="Q209" s="448"/>
      <c r="R209" s="448"/>
      <c r="S209" s="451"/>
      <c r="T209" s="451"/>
      <c r="U209" s="451"/>
      <c r="V209" s="451"/>
      <c r="W209" s="451"/>
      <c r="X209" s="451"/>
      <c r="Y209" s="451"/>
      <c r="Z209" s="451"/>
      <c r="AA209" s="451"/>
      <c r="AB209" s="451"/>
      <c r="AC209" s="451"/>
      <c r="AD209" s="451"/>
      <c r="AE209" s="451"/>
      <c r="AF209" s="448"/>
      <c r="AG209" s="448"/>
      <c r="AH209" s="448"/>
      <c r="AI209" s="451"/>
      <c r="AJ209" s="451"/>
      <c r="AK209" s="451"/>
      <c r="AL209" s="451"/>
      <c r="AM209" s="451"/>
      <c r="AN209" s="451"/>
      <c r="AO209" s="451"/>
      <c r="AP209" s="451"/>
      <c r="AQ209" s="451"/>
      <c r="AR209" s="451"/>
      <c r="AS209" s="452"/>
      <c r="BY209" s="88"/>
      <c r="BZ209" s="88"/>
      <c r="CA209" s="88"/>
      <c r="CB209" s="88"/>
      <c r="CC209" s="88"/>
      <c r="CD209" s="88"/>
      <c r="CE209" s="88"/>
      <c r="CF209" s="88"/>
      <c r="CG209" s="88"/>
      <c r="CH209" s="88"/>
      <c r="CI209" s="88"/>
      <c r="CJ209" s="88"/>
      <c r="CK209" s="88"/>
      <c r="CL209" s="88"/>
      <c r="CM209" s="88"/>
      <c r="CN209" s="88"/>
      <c r="CO209" s="88"/>
      <c r="CP209" s="88"/>
      <c r="CQ209" s="88"/>
      <c r="CR209" s="88"/>
      <c r="CS209" s="88"/>
      <c r="CT209" s="88"/>
      <c r="CU209" s="88"/>
      <c r="CV209" s="88"/>
      <c r="CW209" s="88"/>
      <c r="CX209" s="88"/>
      <c r="CY209" s="88"/>
      <c r="CZ209" s="88"/>
      <c r="DA209" s="88"/>
      <c r="DB209" s="88"/>
      <c r="DC209" s="88"/>
      <c r="DD209" s="88"/>
      <c r="DE209" s="88"/>
      <c r="DF209" s="88"/>
      <c r="DG209" s="88"/>
      <c r="DH209" s="88"/>
      <c r="DI209" s="88"/>
      <c r="DJ209" s="88"/>
    </row>
    <row r="210" spans="1:201" ht="7.5" customHeight="1">
      <c r="A210" s="69"/>
      <c r="B210" s="70"/>
      <c r="C210" s="70"/>
      <c r="D210" s="70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2"/>
      <c r="AO210" s="72"/>
      <c r="AP210" s="72"/>
      <c r="AQ210" s="72"/>
      <c r="AR210" s="72"/>
      <c r="AS210" s="73"/>
      <c r="AV210" s="111"/>
      <c r="AW210" s="114" t="s">
        <v>147</v>
      </c>
      <c r="AX210" s="114"/>
      <c r="AY210" s="114"/>
      <c r="AZ210" s="114"/>
      <c r="BA210" s="114"/>
      <c r="BB210" s="114"/>
      <c r="BC210" s="114"/>
      <c r="BD210" s="114"/>
      <c r="BE210" s="114"/>
      <c r="BF210" s="350"/>
      <c r="BG210" s="355" t="str">
        <f>BG133</f>
        <v/>
      </c>
      <c r="BH210" s="356"/>
      <c r="BI210" s="356"/>
      <c r="BJ210" s="356"/>
      <c r="BK210" s="356"/>
      <c r="BL210" s="356"/>
      <c r="BM210" s="356"/>
      <c r="BN210" s="356"/>
      <c r="BO210" s="356"/>
      <c r="BP210" s="356"/>
      <c r="BQ210" s="356"/>
      <c r="BR210" s="356"/>
      <c r="BS210" s="357"/>
      <c r="BY210" s="88"/>
      <c r="BZ210" s="88"/>
      <c r="CA210" s="88"/>
      <c r="CB210" s="88"/>
      <c r="CC210" s="88"/>
      <c r="CD210" s="88"/>
      <c r="CE210" s="88"/>
      <c r="CF210" s="88"/>
      <c r="CG210" s="88"/>
      <c r="CH210" s="88"/>
      <c r="CI210" s="88"/>
      <c r="CJ210" s="88"/>
      <c r="CK210" s="88"/>
      <c r="CL210" s="88"/>
      <c r="CM210" s="88"/>
      <c r="CN210" s="88"/>
      <c r="CO210" s="88"/>
      <c r="CP210" s="88"/>
      <c r="CQ210" s="88"/>
      <c r="CR210" s="88"/>
      <c r="CS210" s="88"/>
      <c r="CT210" s="88"/>
      <c r="CU210" s="88"/>
      <c r="CV210" s="88"/>
      <c r="CW210" s="88"/>
      <c r="CX210" s="88"/>
      <c r="CY210" s="88"/>
      <c r="CZ210" s="88"/>
      <c r="DA210" s="88"/>
      <c r="DB210" s="88"/>
      <c r="DC210" s="88"/>
      <c r="DD210" s="88"/>
      <c r="DE210" s="88"/>
      <c r="DF210" s="88"/>
      <c r="DG210" s="88"/>
      <c r="DH210" s="88"/>
      <c r="DI210" s="88"/>
      <c r="DJ210" s="88"/>
      <c r="EZ210" s="63"/>
      <c r="FA210" s="63"/>
      <c r="FB210" s="63"/>
      <c r="FC210" s="63"/>
      <c r="FD210" s="63"/>
      <c r="FE210" s="63"/>
      <c r="FF210" s="63"/>
      <c r="FG210" s="63"/>
      <c r="FH210" s="63"/>
      <c r="FI210" s="63"/>
      <c r="FJ210" s="63"/>
      <c r="FK210" s="63"/>
      <c r="FL210" s="63"/>
      <c r="FM210" s="63"/>
    </row>
    <row r="211" spans="1:201" ht="7.5" customHeight="1">
      <c r="A211" s="74"/>
      <c r="B211" s="75"/>
      <c r="C211" s="75"/>
      <c r="D211" s="75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4"/>
      <c r="AO211" s="4"/>
      <c r="AP211" s="4"/>
      <c r="AQ211" s="4"/>
      <c r="AR211" s="4"/>
      <c r="AS211" s="68"/>
      <c r="AV211" s="112"/>
      <c r="AW211" s="115"/>
      <c r="AX211" s="115"/>
      <c r="AY211" s="115"/>
      <c r="AZ211" s="115"/>
      <c r="BA211" s="115"/>
      <c r="BB211" s="115"/>
      <c r="BC211" s="115"/>
      <c r="BD211" s="115"/>
      <c r="BE211" s="115"/>
      <c r="BF211" s="351"/>
      <c r="BG211" s="358"/>
      <c r="BH211" s="359"/>
      <c r="BI211" s="359"/>
      <c r="BJ211" s="359"/>
      <c r="BK211" s="359"/>
      <c r="BL211" s="359"/>
      <c r="BM211" s="359"/>
      <c r="BN211" s="359"/>
      <c r="BO211" s="359"/>
      <c r="BP211" s="359"/>
      <c r="BQ211" s="359"/>
      <c r="BR211" s="359"/>
      <c r="BS211" s="360"/>
    </row>
    <row r="212" spans="1:201" ht="8.25" customHeight="1" thickBot="1">
      <c r="A212" s="441" t="s">
        <v>80</v>
      </c>
      <c r="B212" s="442"/>
      <c r="C212" s="442"/>
      <c r="D212" s="442"/>
      <c r="E212" s="442"/>
      <c r="F212" s="442"/>
      <c r="G212" s="443" t="str">
        <f>IF(貴社情報!$C$19=2,"",貴社情報!$I$14&amp;貴社情報!$L$14&amp;貴社情報!$N$14&amp;貴社情報!$O$14&amp;貴社情報!$P$14&amp;貴社情報!$Q$14&amp;貴社情報!$S$14&amp;貴社情報!$W$14)</f>
        <v>許可 （－） 　第号</v>
      </c>
      <c r="H212" s="443"/>
      <c r="I212" s="443"/>
      <c r="J212" s="443"/>
      <c r="K212" s="443"/>
      <c r="L212" s="443"/>
      <c r="M212" s="443"/>
      <c r="N212" s="443"/>
      <c r="O212" s="443"/>
      <c r="P212" s="443"/>
      <c r="Q212" s="443"/>
      <c r="R212" s="443"/>
      <c r="S212" s="443"/>
      <c r="T212" s="443"/>
      <c r="U212" s="443"/>
      <c r="V212" s="443"/>
      <c r="W212" s="443"/>
      <c r="X212" s="443"/>
      <c r="Y212" s="443"/>
      <c r="Z212" s="443"/>
      <c r="AA212" s="444" t="s">
        <v>81</v>
      </c>
      <c r="AB212" s="444"/>
      <c r="AC212" s="444"/>
      <c r="AD212" s="444"/>
      <c r="AE212" s="444"/>
      <c r="AF212" s="444"/>
      <c r="AG212" s="444"/>
      <c r="AH212" s="444"/>
      <c r="AI212" s="445" t="str">
        <f>IF(貴社情報!$C$19=2,"",IF(貴社情報!$I$15="","",貴社情報!$I$15))</f>
        <v/>
      </c>
      <c r="AJ212" s="445"/>
      <c r="AK212" s="445"/>
      <c r="AL212" s="445"/>
      <c r="AM212" s="445"/>
      <c r="AN212" s="445"/>
      <c r="AO212" s="445"/>
      <c r="AP212" s="445"/>
      <c r="AQ212" s="445"/>
      <c r="AR212" s="445"/>
      <c r="AS212" s="446"/>
      <c r="AV212" s="113"/>
      <c r="AW212" s="116"/>
      <c r="AX212" s="116"/>
      <c r="AY212" s="116"/>
      <c r="AZ212" s="116"/>
      <c r="BA212" s="116"/>
      <c r="BB212" s="116"/>
      <c r="BC212" s="116"/>
      <c r="BD212" s="116"/>
      <c r="BE212" s="116"/>
      <c r="BF212" s="352"/>
      <c r="BG212" s="361"/>
      <c r="BH212" s="362"/>
      <c r="BI212" s="362"/>
      <c r="BJ212" s="362"/>
      <c r="BK212" s="362"/>
      <c r="BL212" s="362"/>
      <c r="BM212" s="362"/>
      <c r="BN212" s="362"/>
      <c r="BO212" s="362"/>
      <c r="BP212" s="362"/>
      <c r="BQ212" s="362"/>
      <c r="BR212" s="362"/>
      <c r="BS212" s="363"/>
    </row>
    <row r="213" spans="1:201" ht="7.5" customHeight="1">
      <c r="A213" s="441"/>
      <c r="B213" s="442"/>
      <c r="C213" s="442"/>
      <c r="D213" s="442"/>
      <c r="E213" s="442"/>
      <c r="F213" s="442"/>
      <c r="G213" s="443"/>
      <c r="H213" s="443"/>
      <c r="I213" s="443"/>
      <c r="J213" s="443"/>
      <c r="K213" s="443"/>
      <c r="L213" s="443"/>
      <c r="M213" s="443"/>
      <c r="N213" s="443"/>
      <c r="O213" s="443"/>
      <c r="P213" s="443"/>
      <c r="Q213" s="443"/>
      <c r="R213" s="443"/>
      <c r="S213" s="443"/>
      <c r="T213" s="443"/>
      <c r="U213" s="443"/>
      <c r="V213" s="443"/>
      <c r="W213" s="443"/>
      <c r="X213" s="443"/>
      <c r="Y213" s="443"/>
      <c r="Z213" s="443"/>
      <c r="AA213" s="444"/>
      <c r="AB213" s="444"/>
      <c r="AC213" s="444"/>
      <c r="AD213" s="444"/>
      <c r="AE213" s="444"/>
      <c r="AF213" s="444"/>
      <c r="AG213" s="444"/>
      <c r="AH213" s="444"/>
      <c r="AI213" s="445"/>
      <c r="AJ213" s="445"/>
      <c r="AK213" s="445"/>
      <c r="AL213" s="445"/>
      <c r="AM213" s="445"/>
      <c r="AN213" s="445"/>
      <c r="AO213" s="445"/>
      <c r="AP213" s="445"/>
      <c r="AQ213" s="445"/>
      <c r="AR213" s="445"/>
      <c r="AS213" s="446"/>
    </row>
    <row r="214" spans="1:201" ht="8.25" customHeight="1">
      <c r="A214" s="74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68"/>
    </row>
    <row r="215" spans="1:201" ht="7.5" customHeight="1">
      <c r="A215" s="437" t="s">
        <v>82</v>
      </c>
      <c r="B215" s="438"/>
      <c r="C215" s="438"/>
      <c r="D215" s="438"/>
      <c r="E215" s="438"/>
      <c r="F215" s="438"/>
      <c r="G215" s="438"/>
      <c r="H215" s="433" t="str">
        <f>IF(貴社情報!$C$19=2,"許可なし",貴社情報!$AL$19)</f>
        <v/>
      </c>
      <c r="I215" s="433"/>
      <c r="J215" s="433"/>
      <c r="K215" s="433"/>
      <c r="L215" s="433"/>
      <c r="M215" s="433"/>
      <c r="N215" s="433"/>
      <c r="O215" s="433"/>
      <c r="P215" s="433"/>
      <c r="Q215" s="433"/>
      <c r="R215" s="433"/>
      <c r="S215" s="433"/>
      <c r="T215" s="433"/>
      <c r="U215" s="433"/>
      <c r="V215" s="433"/>
      <c r="W215" s="433"/>
      <c r="X215" s="433"/>
      <c r="Y215" s="433"/>
      <c r="Z215" s="433"/>
      <c r="AA215" s="433"/>
      <c r="AB215" s="433"/>
      <c r="AC215" s="433"/>
      <c r="AD215" s="433"/>
      <c r="AE215" s="433"/>
      <c r="AF215" s="433"/>
      <c r="AG215" s="433"/>
      <c r="AH215" s="433"/>
      <c r="AI215" s="433"/>
      <c r="AJ215" s="433"/>
      <c r="AK215" s="433"/>
      <c r="AL215" s="433"/>
      <c r="AM215" s="433"/>
      <c r="AN215" s="433"/>
      <c r="AO215" s="433"/>
      <c r="AP215" s="433"/>
      <c r="AQ215" s="433"/>
      <c r="AR215" s="433"/>
      <c r="AS215" s="435" t="s">
        <v>83</v>
      </c>
      <c r="EZ215" s="63"/>
      <c r="FA215" s="63"/>
      <c r="FB215" s="63"/>
      <c r="FC215" s="63"/>
      <c r="FD215" s="63"/>
      <c r="FE215" s="63"/>
      <c r="FF215" s="63"/>
      <c r="FG215" s="63"/>
      <c r="FH215" s="63"/>
      <c r="FI215" s="63"/>
      <c r="FJ215" s="63"/>
      <c r="FK215" s="63"/>
      <c r="FL215" s="63"/>
      <c r="FM215" s="63"/>
      <c r="FN215" s="63"/>
      <c r="FO215" s="63"/>
      <c r="FP215" s="63"/>
      <c r="FQ215" s="63"/>
      <c r="FR215" s="63"/>
      <c r="FS215" s="63"/>
      <c r="FT215" s="63"/>
      <c r="FU215" s="63"/>
      <c r="FV215" s="63"/>
      <c r="FW215" s="63"/>
      <c r="FX215" s="63"/>
      <c r="FY215" s="63"/>
      <c r="FZ215" s="63"/>
      <c r="GA215" s="63"/>
      <c r="GB215" s="63"/>
      <c r="GC215" s="63"/>
      <c r="GD215" s="63"/>
      <c r="GE215" s="63"/>
      <c r="GF215" s="63"/>
      <c r="GG215" s="63"/>
      <c r="GH215" s="63"/>
      <c r="GI215" s="63"/>
      <c r="GJ215" s="63"/>
      <c r="GK215" s="63"/>
      <c r="GL215" s="63"/>
      <c r="GM215" s="63"/>
      <c r="GN215" s="63"/>
      <c r="GO215" s="63"/>
      <c r="GP215" s="63"/>
      <c r="GQ215" s="63"/>
      <c r="GR215" s="63"/>
      <c r="GS215" s="63"/>
    </row>
    <row r="216" spans="1:201" ht="8.25" customHeight="1">
      <c r="A216" s="439"/>
      <c r="B216" s="440"/>
      <c r="C216" s="440"/>
      <c r="D216" s="440"/>
      <c r="E216" s="440"/>
      <c r="F216" s="440"/>
      <c r="G216" s="440"/>
      <c r="H216" s="434"/>
      <c r="I216" s="434"/>
      <c r="J216" s="434"/>
      <c r="K216" s="434"/>
      <c r="L216" s="434"/>
      <c r="M216" s="434"/>
      <c r="N216" s="434"/>
      <c r="O216" s="434"/>
      <c r="P216" s="434"/>
      <c r="Q216" s="434"/>
      <c r="R216" s="434"/>
      <c r="S216" s="434"/>
      <c r="T216" s="434"/>
      <c r="U216" s="434"/>
      <c r="V216" s="434"/>
      <c r="W216" s="434"/>
      <c r="X216" s="434"/>
      <c r="Y216" s="434"/>
      <c r="Z216" s="434"/>
      <c r="AA216" s="434"/>
      <c r="AB216" s="434"/>
      <c r="AC216" s="434"/>
      <c r="AD216" s="434"/>
      <c r="AE216" s="434"/>
      <c r="AF216" s="434"/>
      <c r="AG216" s="434"/>
      <c r="AH216" s="434"/>
      <c r="AI216" s="434"/>
      <c r="AJ216" s="434"/>
      <c r="AK216" s="434"/>
      <c r="AL216" s="434"/>
      <c r="AM216" s="434"/>
      <c r="AN216" s="434"/>
      <c r="AO216" s="434"/>
      <c r="AP216" s="434"/>
      <c r="AQ216" s="434"/>
      <c r="AR216" s="434"/>
      <c r="AS216" s="436"/>
    </row>
    <row r="217" spans="1:201" ht="8.25" customHeight="1">
      <c r="B217" s="1"/>
      <c r="BJ217" s="77"/>
      <c r="EG217" s="3"/>
    </row>
    <row r="218" spans="1:201" ht="12.75" customHeight="1">
      <c r="A218" s="415" t="s">
        <v>84</v>
      </c>
      <c r="B218" s="416"/>
      <c r="C218" s="416"/>
      <c r="D218" s="417"/>
      <c r="E218" s="424" t="str">
        <f>IF($EG$9=3,IF($CA$13="","",$CA$13),IF($S$13="","",$S$13))</f>
        <v/>
      </c>
      <c r="F218" s="425"/>
      <c r="G218" s="425"/>
      <c r="H218" s="425"/>
      <c r="I218" s="425"/>
      <c r="J218" s="425"/>
      <c r="K218" s="425"/>
      <c r="L218" s="425"/>
      <c r="M218" s="425"/>
      <c r="N218" s="425"/>
      <c r="O218" s="425"/>
      <c r="P218" s="425"/>
      <c r="Q218" s="425"/>
      <c r="R218" s="425"/>
      <c r="S218" s="425"/>
      <c r="T218" s="425"/>
      <c r="U218" s="425"/>
      <c r="V218" s="425"/>
      <c r="W218" s="425"/>
      <c r="X218" s="425"/>
      <c r="Y218" s="425"/>
      <c r="Z218" s="425"/>
      <c r="AA218" s="425"/>
      <c r="AB218" s="425"/>
      <c r="AC218" s="425"/>
      <c r="AD218" s="425"/>
      <c r="AE218" s="425"/>
      <c r="AF218" s="425"/>
      <c r="AG218" s="425"/>
      <c r="AH218" s="425"/>
      <c r="AI218" s="425"/>
      <c r="AJ218" s="425"/>
      <c r="AK218" s="425"/>
      <c r="AL218" s="425"/>
      <c r="AM218" s="425"/>
      <c r="AN218" s="425"/>
      <c r="AO218" s="425"/>
      <c r="AP218" s="425"/>
      <c r="AQ218" s="425"/>
      <c r="AR218" s="425"/>
      <c r="AS218" s="426"/>
    </row>
    <row r="219" spans="1:201" ht="12.75" customHeight="1">
      <c r="A219" s="418"/>
      <c r="B219" s="419"/>
      <c r="C219" s="419"/>
      <c r="D219" s="420"/>
      <c r="E219" s="427"/>
      <c r="F219" s="428"/>
      <c r="G219" s="428"/>
      <c r="H219" s="428"/>
      <c r="I219" s="428"/>
      <c r="J219" s="428"/>
      <c r="K219" s="428"/>
      <c r="L219" s="428"/>
      <c r="M219" s="428"/>
      <c r="N219" s="428"/>
      <c r="O219" s="428"/>
      <c r="P219" s="428"/>
      <c r="Q219" s="428"/>
      <c r="R219" s="428"/>
      <c r="S219" s="428"/>
      <c r="T219" s="428"/>
      <c r="U219" s="428"/>
      <c r="V219" s="428"/>
      <c r="W219" s="428"/>
      <c r="X219" s="428"/>
      <c r="Y219" s="428"/>
      <c r="Z219" s="428"/>
      <c r="AA219" s="428"/>
      <c r="AB219" s="428"/>
      <c r="AC219" s="428"/>
      <c r="AD219" s="428"/>
      <c r="AE219" s="428"/>
      <c r="AF219" s="428"/>
      <c r="AG219" s="428"/>
      <c r="AH219" s="428"/>
      <c r="AI219" s="428"/>
      <c r="AJ219" s="428"/>
      <c r="AK219" s="428"/>
      <c r="AL219" s="428"/>
      <c r="AM219" s="428"/>
      <c r="AN219" s="428"/>
      <c r="AO219" s="428"/>
      <c r="AP219" s="428"/>
      <c r="AQ219" s="428"/>
      <c r="AR219" s="428"/>
      <c r="AS219" s="429"/>
    </row>
    <row r="220" spans="1:201" ht="9" customHeight="1">
      <c r="A220" s="418"/>
      <c r="B220" s="419"/>
      <c r="C220" s="419"/>
      <c r="D220" s="420"/>
      <c r="E220" s="427"/>
      <c r="F220" s="428"/>
      <c r="G220" s="428"/>
      <c r="H220" s="428"/>
      <c r="I220" s="428"/>
      <c r="J220" s="428"/>
      <c r="K220" s="428"/>
      <c r="L220" s="428"/>
      <c r="M220" s="428"/>
      <c r="N220" s="428"/>
      <c r="O220" s="428"/>
      <c r="P220" s="428"/>
      <c r="Q220" s="428"/>
      <c r="R220" s="428"/>
      <c r="S220" s="428"/>
      <c r="T220" s="428"/>
      <c r="U220" s="428"/>
      <c r="V220" s="428"/>
      <c r="W220" s="428"/>
      <c r="X220" s="428"/>
      <c r="Y220" s="428"/>
      <c r="Z220" s="428"/>
      <c r="AA220" s="428"/>
      <c r="AB220" s="428"/>
      <c r="AC220" s="428"/>
      <c r="AD220" s="428"/>
      <c r="AE220" s="428"/>
      <c r="AF220" s="428"/>
      <c r="AG220" s="428"/>
      <c r="AH220" s="428"/>
      <c r="AI220" s="428"/>
      <c r="AJ220" s="428"/>
      <c r="AK220" s="428"/>
      <c r="AL220" s="428"/>
      <c r="AM220" s="428"/>
      <c r="AN220" s="428"/>
      <c r="AO220" s="428"/>
      <c r="AP220" s="428"/>
      <c r="AQ220" s="428"/>
      <c r="AR220" s="428"/>
      <c r="AS220" s="429"/>
    </row>
    <row r="221" spans="1:201" ht="9" customHeight="1">
      <c r="A221" s="418"/>
      <c r="B221" s="419"/>
      <c r="C221" s="419"/>
      <c r="D221" s="420"/>
      <c r="E221" s="427"/>
      <c r="F221" s="428"/>
      <c r="G221" s="428"/>
      <c r="H221" s="428"/>
      <c r="I221" s="428"/>
      <c r="J221" s="428"/>
      <c r="K221" s="428"/>
      <c r="L221" s="428"/>
      <c r="M221" s="428"/>
      <c r="N221" s="428"/>
      <c r="O221" s="428"/>
      <c r="P221" s="428"/>
      <c r="Q221" s="428"/>
      <c r="R221" s="428"/>
      <c r="S221" s="428"/>
      <c r="T221" s="428"/>
      <c r="U221" s="428"/>
      <c r="V221" s="428"/>
      <c r="W221" s="428"/>
      <c r="X221" s="428"/>
      <c r="Y221" s="428"/>
      <c r="Z221" s="428"/>
      <c r="AA221" s="428"/>
      <c r="AB221" s="428"/>
      <c r="AC221" s="428"/>
      <c r="AD221" s="428"/>
      <c r="AE221" s="428"/>
      <c r="AF221" s="428"/>
      <c r="AG221" s="428"/>
      <c r="AH221" s="428"/>
      <c r="AI221" s="428"/>
      <c r="AJ221" s="428"/>
      <c r="AK221" s="428"/>
      <c r="AL221" s="428"/>
      <c r="AM221" s="428"/>
      <c r="AN221" s="428"/>
      <c r="AO221" s="428"/>
      <c r="AP221" s="428"/>
      <c r="AQ221" s="428"/>
      <c r="AR221" s="428"/>
      <c r="AS221" s="429"/>
    </row>
    <row r="222" spans="1:201" ht="9" customHeight="1">
      <c r="A222" s="418"/>
      <c r="B222" s="419"/>
      <c r="C222" s="419"/>
      <c r="D222" s="420"/>
      <c r="E222" s="427"/>
      <c r="F222" s="428"/>
      <c r="G222" s="428"/>
      <c r="H222" s="428"/>
      <c r="I222" s="428"/>
      <c r="J222" s="428"/>
      <c r="K222" s="428"/>
      <c r="L222" s="428"/>
      <c r="M222" s="428"/>
      <c r="N222" s="428"/>
      <c r="O222" s="428"/>
      <c r="P222" s="428"/>
      <c r="Q222" s="428"/>
      <c r="R222" s="428"/>
      <c r="S222" s="428"/>
      <c r="T222" s="428"/>
      <c r="U222" s="428"/>
      <c r="V222" s="428"/>
      <c r="W222" s="428"/>
      <c r="X222" s="428"/>
      <c r="Y222" s="428"/>
      <c r="Z222" s="428"/>
      <c r="AA222" s="428"/>
      <c r="AB222" s="428"/>
      <c r="AC222" s="428"/>
      <c r="AD222" s="428"/>
      <c r="AE222" s="428"/>
      <c r="AF222" s="428"/>
      <c r="AG222" s="428"/>
      <c r="AH222" s="428"/>
      <c r="AI222" s="428"/>
      <c r="AJ222" s="428"/>
      <c r="AK222" s="428"/>
      <c r="AL222" s="428"/>
      <c r="AM222" s="428"/>
      <c r="AN222" s="428"/>
      <c r="AO222" s="428"/>
      <c r="AP222" s="428"/>
      <c r="AQ222" s="428"/>
      <c r="AR222" s="428"/>
      <c r="AS222" s="429"/>
    </row>
    <row r="223" spans="1:201" ht="9" customHeight="1">
      <c r="A223" s="421"/>
      <c r="B223" s="422"/>
      <c r="C223" s="422"/>
      <c r="D223" s="423"/>
      <c r="E223" s="430"/>
      <c r="F223" s="431"/>
      <c r="G223" s="431"/>
      <c r="H223" s="431"/>
      <c r="I223" s="431"/>
      <c r="J223" s="431"/>
      <c r="K223" s="431"/>
      <c r="L223" s="431"/>
      <c r="M223" s="431"/>
      <c r="N223" s="431"/>
      <c r="O223" s="431"/>
      <c r="P223" s="431"/>
      <c r="Q223" s="431"/>
      <c r="R223" s="431"/>
      <c r="S223" s="431"/>
      <c r="T223" s="431"/>
      <c r="U223" s="431"/>
      <c r="V223" s="431"/>
      <c r="W223" s="431"/>
      <c r="X223" s="431"/>
      <c r="Y223" s="431"/>
      <c r="Z223" s="431"/>
      <c r="AA223" s="431"/>
      <c r="AB223" s="431"/>
      <c r="AC223" s="431"/>
      <c r="AD223" s="431"/>
      <c r="AE223" s="431"/>
      <c r="AF223" s="431"/>
      <c r="AG223" s="431"/>
      <c r="AH223" s="431"/>
      <c r="AI223" s="431"/>
      <c r="AJ223" s="431"/>
      <c r="AK223" s="431"/>
      <c r="AL223" s="431"/>
      <c r="AM223" s="431"/>
      <c r="AN223" s="431"/>
      <c r="AO223" s="431"/>
      <c r="AP223" s="431"/>
      <c r="AQ223" s="431"/>
      <c r="AR223" s="431"/>
      <c r="AS223" s="432"/>
    </row>
    <row r="224" spans="1:201" ht="9" customHeight="1" thickBot="1"/>
    <row r="225" spans="1:137" ht="7.5" customHeight="1">
      <c r="A225" s="249" t="s">
        <v>86</v>
      </c>
      <c r="B225" s="250"/>
      <c r="C225" s="250"/>
      <c r="D225" s="250"/>
      <c r="E225" s="250"/>
      <c r="F225" s="250"/>
      <c r="G225" s="249" t="s">
        <v>87</v>
      </c>
      <c r="H225" s="250"/>
      <c r="I225" s="250"/>
      <c r="J225" s="250"/>
      <c r="K225" s="250"/>
      <c r="L225" s="250"/>
      <c r="M225" s="250"/>
      <c r="N225" s="250"/>
      <c r="O225" s="250"/>
      <c r="P225" s="250"/>
      <c r="Q225" s="250"/>
      <c r="R225" s="250"/>
      <c r="S225" s="250"/>
      <c r="T225" s="250"/>
      <c r="U225" s="250"/>
      <c r="V225" s="250"/>
      <c r="W225" s="250"/>
      <c r="X225" s="250"/>
      <c r="Y225" s="402"/>
      <c r="Z225" s="249" t="s">
        <v>88</v>
      </c>
      <c r="AA225" s="250"/>
      <c r="AB225" s="250"/>
      <c r="AC225" s="250"/>
      <c r="AD225" s="250"/>
      <c r="AE225" s="404"/>
      <c r="AF225" s="407" t="s">
        <v>59</v>
      </c>
      <c r="AG225" s="407"/>
      <c r="AH225" s="408"/>
      <c r="AI225" s="249" t="s">
        <v>89</v>
      </c>
      <c r="AJ225" s="250"/>
      <c r="AK225" s="250"/>
      <c r="AL225" s="250"/>
      <c r="AM225" s="250"/>
      <c r="AN225" s="250"/>
      <c r="AO225" s="249" t="s">
        <v>90</v>
      </c>
      <c r="AP225" s="250"/>
      <c r="AQ225" s="250"/>
      <c r="AR225" s="250"/>
      <c r="AS225" s="250"/>
      <c r="AT225" s="250"/>
      <c r="AU225" s="250"/>
      <c r="AV225" s="250"/>
      <c r="AW225" s="250"/>
      <c r="AX225" s="250"/>
      <c r="AY225" s="253" t="s">
        <v>128</v>
      </c>
      <c r="AZ225" s="254"/>
      <c r="BA225" s="254"/>
      <c r="BB225" s="254"/>
      <c r="BC225" s="254"/>
      <c r="BD225" s="254"/>
      <c r="BE225" s="254"/>
      <c r="BF225" s="254"/>
      <c r="BG225" s="254"/>
      <c r="BH225" s="254"/>
      <c r="BI225" s="254"/>
      <c r="BJ225" s="255"/>
      <c r="BK225" s="178" t="str">
        <f>BK148</f>
        <v/>
      </c>
      <c r="BL225" s="178"/>
      <c r="BM225" s="178"/>
      <c r="BN225" s="178"/>
      <c r="BO225" s="178"/>
      <c r="BP225" s="178"/>
      <c r="BQ225" s="178"/>
      <c r="BR225" s="178"/>
      <c r="BS225" s="178"/>
      <c r="BT225" s="178"/>
      <c r="BU225" s="178"/>
      <c r="BV225" s="178"/>
      <c r="BW225" s="178"/>
      <c r="BX225" s="178"/>
      <c r="BY225" s="178"/>
      <c r="BZ225" s="178"/>
      <c r="CA225" s="179"/>
      <c r="CW225" s="4"/>
      <c r="EG225" s="3"/>
    </row>
    <row r="226" spans="1:137" ht="7.5" customHeight="1">
      <c r="A226" s="251"/>
      <c r="B226" s="252"/>
      <c r="C226" s="252"/>
      <c r="D226" s="252"/>
      <c r="E226" s="252"/>
      <c r="F226" s="252"/>
      <c r="G226" s="251"/>
      <c r="H226" s="252"/>
      <c r="I226" s="252"/>
      <c r="J226" s="252"/>
      <c r="K226" s="252"/>
      <c r="L226" s="252"/>
      <c r="M226" s="252"/>
      <c r="N226" s="252"/>
      <c r="O226" s="252"/>
      <c r="P226" s="252"/>
      <c r="Q226" s="252"/>
      <c r="R226" s="252"/>
      <c r="S226" s="252"/>
      <c r="T226" s="252"/>
      <c r="U226" s="252"/>
      <c r="V226" s="252"/>
      <c r="W226" s="252"/>
      <c r="X226" s="252"/>
      <c r="Y226" s="403"/>
      <c r="Z226" s="251"/>
      <c r="AA226" s="252"/>
      <c r="AB226" s="252"/>
      <c r="AC226" s="252"/>
      <c r="AD226" s="252"/>
      <c r="AE226" s="405"/>
      <c r="AF226" s="407"/>
      <c r="AG226" s="407"/>
      <c r="AH226" s="408"/>
      <c r="AI226" s="251"/>
      <c r="AJ226" s="252"/>
      <c r="AK226" s="252"/>
      <c r="AL226" s="252"/>
      <c r="AM226" s="252"/>
      <c r="AN226" s="252"/>
      <c r="AO226" s="251"/>
      <c r="AP226" s="252"/>
      <c r="AQ226" s="252"/>
      <c r="AR226" s="252"/>
      <c r="AS226" s="252"/>
      <c r="AT226" s="252"/>
      <c r="AU226" s="252"/>
      <c r="AV226" s="252"/>
      <c r="AW226" s="252"/>
      <c r="AX226" s="252"/>
      <c r="AY226" s="224"/>
      <c r="AZ226" s="225"/>
      <c r="BA226" s="225"/>
      <c r="BB226" s="225"/>
      <c r="BC226" s="225"/>
      <c r="BD226" s="225"/>
      <c r="BE226" s="225"/>
      <c r="BF226" s="225"/>
      <c r="BG226" s="225"/>
      <c r="BH226" s="225"/>
      <c r="BI226" s="225"/>
      <c r="BJ226" s="226"/>
      <c r="BK226" s="181"/>
      <c r="BL226" s="181"/>
      <c r="BM226" s="181"/>
      <c r="BN226" s="181"/>
      <c r="BO226" s="181"/>
      <c r="BP226" s="181"/>
      <c r="BQ226" s="181"/>
      <c r="BR226" s="181"/>
      <c r="BS226" s="181"/>
      <c r="BT226" s="181"/>
      <c r="BU226" s="181"/>
      <c r="BV226" s="181"/>
      <c r="BW226" s="181"/>
      <c r="BX226" s="181"/>
      <c r="BY226" s="181"/>
      <c r="BZ226" s="181"/>
      <c r="CA226" s="182"/>
      <c r="CW226" s="4"/>
      <c r="EG226" s="3"/>
    </row>
    <row r="227" spans="1:137" ht="7.5" customHeight="1" thickBot="1">
      <c r="A227" s="227"/>
      <c r="B227" s="222"/>
      <c r="C227" s="222"/>
      <c r="D227" s="222"/>
      <c r="E227" s="222"/>
      <c r="F227" s="222"/>
      <c r="G227" s="227"/>
      <c r="H227" s="222"/>
      <c r="I227" s="222"/>
      <c r="J227" s="222"/>
      <c r="K227" s="222"/>
      <c r="L227" s="222"/>
      <c r="M227" s="222"/>
      <c r="N227" s="222"/>
      <c r="O227" s="222"/>
      <c r="P227" s="222"/>
      <c r="Q227" s="222"/>
      <c r="R227" s="222"/>
      <c r="S227" s="222"/>
      <c r="T227" s="222"/>
      <c r="U227" s="222"/>
      <c r="V227" s="222"/>
      <c r="W227" s="222"/>
      <c r="X227" s="222"/>
      <c r="Y227" s="223"/>
      <c r="Z227" s="227"/>
      <c r="AA227" s="222"/>
      <c r="AB227" s="222"/>
      <c r="AC227" s="222"/>
      <c r="AD227" s="222"/>
      <c r="AE227" s="406"/>
      <c r="AF227" s="407"/>
      <c r="AG227" s="407"/>
      <c r="AH227" s="408"/>
      <c r="AI227" s="227"/>
      <c r="AJ227" s="222"/>
      <c r="AK227" s="222"/>
      <c r="AL227" s="222"/>
      <c r="AM227" s="222"/>
      <c r="AN227" s="222"/>
      <c r="AO227" s="227"/>
      <c r="AP227" s="222"/>
      <c r="AQ227" s="222"/>
      <c r="AR227" s="222"/>
      <c r="AS227" s="222"/>
      <c r="AT227" s="222"/>
      <c r="AU227" s="222"/>
      <c r="AV227" s="222"/>
      <c r="AW227" s="222"/>
      <c r="AX227" s="222"/>
      <c r="AY227" s="256"/>
      <c r="AZ227" s="257"/>
      <c r="BA227" s="257"/>
      <c r="BB227" s="257"/>
      <c r="BC227" s="257"/>
      <c r="BD227" s="257"/>
      <c r="BE227" s="257"/>
      <c r="BF227" s="257"/>
      <c r="BG227" s="257"/>
      <c r="BH227" s="257"/>
      <c r="BI227" s="257"/>
      <c r="BJ227" s="258"/>
      <c r="BK227" s="184"/>
      <c r="BL227" s="184"/>
      <c r="BM227" s="184"/>
      <c r="BN227" s="184"/>
      <c r="BO227" s="184"/>
      <c r="BP227" s="184"/>
      <c r="BQ227" s="184"/>
      <c r="BR227" s="184"/>
      <c r="BS227" s="184"/>
      <c r="BT227" s="184"/>
      <c r="BU227" s="184"/>
      <c r="BV227" s="184"/>
      <c r="BW227" s="184"/>
      <c r="BX227" s="184"/>
      <c r="BY227" s="184"/>
      <c r="BZ227" s="184"/>
      <c r="CA227" s="185"/>
      <c r="CW227" s="4"/>
      <c r="EG227" s="3"/>
    </row>
    <row r="228" spans="1:137" ht="7.5" customHeight="1">
      <c r="A228" s="390" t="str">
        <f>A151</f>
        <v/>
      </c>
      <c r="B228" s="391"/>
      <c r="C228" s="391"/>
      <c r="D228" s="391"/>
      <c r="E228" s="391"/>
      <c r="F228" s="391"/>
      <c r="G228" s="396" t="str">
        <f>G151</f>
        <v>当月出来高</v>
      </c>
      <c r="H228" s="397"/>
      <c r="I228" s="397"/>
      <c r="J228" s="397"/>
      <c r="K228" s="397"/>
      <c r="L228" s="397"/>
      <c r="M228" s="397"/>
      <c r="N228" s="397"/>
      <c r="O228" s="397"/>
      <c r="P228" s="397"/>
      <c r="Q228" s="397"/>
      <c r="R228" s="397"/>
      <c r="S228" s="397"/>
      <c r="T228" s="397"/>
      <c r="U228" s="397"/>
      <c r="V228" s="397"/>
      <c r="W228" s="397"/>
      <c r="X228" s="397"/>
      <c r="Y228" s="398"/>
      <c r="Z228" s="381">
        <f>Z151</f>
        <v>1</v>
      </c>
      <c r="AA228" s="382"/>
      <c r="AB228" s="382"/>
      <c r="AC228" s="382"/>
      <c r="AD228" s="382"/>
      <c r="AE228" s="399"/>
      <c r="AF228" s="400" t="str">
        <f>AF151</f>
        <v>式</v>
      </c>
      <c r="AG228" s="400"/>
      <c r="AH228" s="401"/>
      <c r="AI228" s="381" t="str">
        <f>AI151</f>
        <v/>
      </c>
      <c r="AJ228" s="382"/>
      <c r="AK228" s="382"/>
      <c r="AL228" s="382"/>
      <c r="AM228" s="382"/>
      <c r="AN228" s="382"/>
      <c r="AO228" s="229" t="str">
        <f>AO151</f>
        <v/>
      </c>
      <c r="AP228" s="230"/>
      <c r="AQ228" s="230"/>
      <c r="AR228" s="230"/>
      <c r="AS228" s="230"/>
      <c r="AT228" s="230"/>
      <c r="AU228" s="230"/>
      <c r="AV228" s="230"/>
      <c r="AW228" s="230"/>
      <c r="AX228" s="230"/>
      <c r="AY228" s="221" t="s">
        <v>91</v>
      </c>
      <c r="AZ228" s="222"/>
      <c r="BA228" s="222"/>
      <c r="BB228" s="222"/>
      <c r="BC228" s="222"/>
      <c r="BD228" s="223"/>
      <c r="BE228" s="227" t="s">
        <v>130</v>
      </c>
      <c r="BF228" s="222"/>
      <c r="BG228" s="222"/>
      <c r="BH228" s="222"/>
      <c r="BI228" s="222"/>
      <c r="BJ228" s="223"/>
      <c r="BK228" s="259" t="s">
        <v>137</v>
      </c>
      <c r="BL228" s="260"/>
      <c r="BM228" s="260"/>
      <c r="BN228" s="260"/>
      <c r="BO228" s="260"/>
      <c r="BP228" s="260"/>
      <c r="BQ228" s="260"/>
      <c r="BR228" s="260"/>
      <c r="BS228" s="260"/>
      <c r="BT228" s="260"/>
      <c r="BU228" s="260"/>
      <c r="BV228" s="260"/>
      <c r="BW228" s="260"/>
      <c r="BX228" s="260"/>
      <c r="BY228" s="260"/>
      <c r="BZ228" s="260"/>
      <c r="CA228" s="261"/>
      <c r="CW228" s="4"/>
      <c r="EG228" s="3"/>
    </row>
    <row r="229" spans="1:137" ht="7.5" customHeight="1">
      <c r="A229" s="392"/>
      <c r="B229" s="393"/>
      <c r="C229" s="393"/>
      <c r="D229" s="393"/>
      <c r="E229" s="393"/>
      <c r="F229" s="393"/>
      <c r="G229" s="396"/>
      <c r="H229" s="397"/>
      <c r="I229" s="397"/>
      <c r="J229" s="397"/>
      <c r="K229" s="397"/>
      <c r="L229" s="397"/>
      <c r="M229" s="397"/>
      <c r="N229" s="397"/>
      <c r="O229" s="397"/>
      <c r="P229" s="397"/>
      <c r="Q229" s="397"/>
      <c r="R229" s="397"/>
      <c r="S229" s="397"/>
      <c r="T229" s="397"/>
      <c r="U229" s="397"/>
      <c r="V229" s="397"/>
      <c r="W229" s="397"/>
      <c r="X229" s="397"/>
      <c r="Y229" s="398"/>
      <c r="Z229" s="381"/>
      <c r="AA229" s="382"/>
      <c r="AB229" s="382"/>
      <c r="AC229" s="382"/>
      <c r="AD229" s="382"/>
      <c r="AE229" s="399"/>
      <c r="AF229" s="400"/>
      <c r="AG229" s="400"/>
      <c r="AH229" s="401"/>
      <c r="AI229" s="381"/>
      <c r="AJ229" s="382"/>
      <c r="AK229" s="382"/>
      <c r="AL229" s="382"/>
      <c r="AM229" s="382"/>
      <c r="AN229" s="382"/>
      <c r="AO229" s="231"/>
      <c r="AP229" s="232"/>
      <c r="AQ229" s="232"/>
      <c r="AR229" s="232"/>
      <c r="AS229" s="232"/>
      <c r="AT229" s="232"/>
      <c r="AU229" s="232"/>
      <c r="AV229" s="232"/>
      <c r="AW229" s="232"/>
      <c r="AX229" s="232"/>
      <c r="AY229" s="224"/>
      <c r="AZ229" s="225"/>
      <c r="BA229" s="225"/>
      <c r="BB229" s="225"/>
      <c r="BC229" s="225"/>
      <c r="BD229" s="226"/>
      <c r="BE229" s="228"/>
      <c r="BF229" s="225"/>
      <c r="BG229" s="225"/>
      <c r="BH229" s="225"/>
      <c r="BI229" s="225"/>
      <c r="BJ229" s="226"/>
      <c r="BK229" s="259"/>
      <c r="BL229" s="260"/>
      <c r="BM229" s="260"/>
      <c r="BN229" s="260"/>
      <c r="BO229" s="260"/>
      <c r="BP229" s="260"/>
      <c r="BQ229" s="260"/>
      <c r="BR229" s="260"/>
      <c r="BS229" s="260"/>
      <c r="BT229" s="260"/>
      <c r="BU229" s="260"/>
      <c r="BV229" s="260"/>
      <c r="BW229" s="260"/>
      <c r="BX229" s="260"/>
      <c r="BY229" s="260"/>
      <c r="BZ229" s="260"/>
      <c r="CA229" s="261"/>
      <c r="CW229" s="4"/>
      <c r="EG229" s="3"/>
    </row>
    <row r="230" spans="1:137" ht="7.5" customHeight="1">
      <c r="A230" s="394"/>
      <c r="B230" s="395"/>
      <c r="C230" s="395"/>
      <c r="D230" s="395"/>
      <c r="E230" s="395"/>
      <c r="F230" s="395"/>
      <c r="G230" s="396"/>
      <c r="H230" s="397"/>
      <c r="I230" s="397"/>
      <c r="J230" s="397"/>
      <c r="K230" s="397"/>
      <c r="L230" s="397"/>
      <c r="M230" s="397"/>
      <c r="N230" s="397"/>
      <c r="O230" s="397"/>
      <c r="P230" s="397"/>
      <c r="Q230" s="397"/>
      <c r="R230" s="397"/>
      <c r="S230" s="397"/>
      <c r="T230" s="397"/>
      <c r="U230" s="397"/>
      <c r="V230" s="397"/>
      <c r="W230" s="397"/>
      <c r="X230" s="397"/>
      <c r="Y230" s="398"/>
      <c r="Z230" s="381"/>
      <c r="AA230" s="382"/>
      <c r="AB230" s="382"/>
      <c r="AC230" s="382"/>
      <c r="AD230" s="382"/>
      <c r="AE230" s="399"/>
      <c r="AF230" s="400"/>
      <c r="AG230" s="400"/>
      <c r="AH230" s="401"/>
      <c r="AI230" s="381"/>
      <c r="AJ230" s="382"/>
      <c r="AK230" s="382"/>
      <c r="AL230" s="382"/>
      <c r="AM230" s="382"/>
      <c r="AN230" s="382"/>
      <c r="AO230" s="233"/>
      <c r="AP230" s="234"/>
      <c r="AQ230" s="234"/>
      <c r="AR230" s="234"/>
      <c r="AS230" s="234"/>
      <c r="AT230" s="234"/>
      <c r="AU230" s="234"/>
      <c r="AV230" s="234"/>
      <c r="AW230" s="234"/>
      <c r="AX230" s="234"/>
      <c r="AY230" s="224"/>
      <c r="AZ230" s="225"/>
      <c r="BA230" s="225"/>
      <c r="BB230" s="225"/>
      <c r="BC230" s="225"/>
      <c r="BD230" s="226"/>
      <c r="BE230" s="228"/>
      <c r="BF230" s="225"/>
      <c r="BG230" s="225"/>
      <c r="BH230" s="225"/>
      <c r="BI230" s="225"/>
      <c r="BJ230" s="226"/>
      <c r="BK230" s="262"/>
      <c r="BL230" s="263"/>
      <c r="BM230" s="263"/>
      <c r="BN230" s="263"/>
      <c r="BO230" s="263"/>
      <c r="BP230" s="263"/>
      <c r="BQ230" s="263"/>
      <c r="BR230" s="263"/>
      <c r="BS230" s="263"/>
      <c r="BT230" s="263"/>
      <c r="BU230" s="263"/>
      <c r="BV230" s="263"/>
      <c r="BW230" s="263"/>
      <c r="BX230" s="263"/>
      <c r="BY230" s="263"/>
      <c r="BZ230" s="263"/>
      <c r="CA230" s="264"/>
      <c r="CW230" s="4"/>
      <c r="EG230" s="3"/>
    </row>
    <row r="231" spans="1:137" ht="7.5" customHeight="1">
      <c r="A231" s="390" t="str">
        <f t="shared" ref="A231" si="13">A154</f>
        <v/>
      </c>
      <c r="B231" s="391"/>
      <c r="C231" s="391"/>
      <c r="D231" s="391"/>
      <c r="E231" s="391"/>
      <c r="F231" s="391"/>
      <c r="G231" s="396" t="str">
        <f t="shared" ref="G231" si="14">G154</f>
        <v/>
      </c>
      <c r="H231" s="397"/>
      <c r="I231" s="397"/>
      <c r="J231" s="397"/>
      <c r="K231" s="397"/>
      <c r="L231" s="397"/>
      <c r="M231" s="397"/>
      <c r="N231" s="397"/>
      <c r="O231" s="397"/>
      <c r="P231" s="397"/>
      <c r="Q231" s="397"/>
      <c r="R231" s="397"/>
      <c r="S231" s="397"/>
      <c r="T231" s="397"/>
      <c r="U231" s="397"/>
      <c r="V231" s="397"/>
      <c r="W231" s="397"/>
      <c r="X231" s="397"/>
      <c r="Y231" s="398"/>
      <c r="Z231" s="381" t="str">
        <f t="shared" ref="Z231" si="15">Z154</f>
        <v/>
      </c>
      <c r="AA231" s="382"/>
      <c r="AB231" s="382"/>
      <c r="AC231" s="382"/>
      <c r="AD231" s="382"/>
      <c r="AE231" s="399"/>
      <c r="AF231" s="400" t="str">
        <f t="shared" ref="AF231" si="16">AF154</f>
        <v/>
      </c>
      <c r="AG231" s="400"/>
      <c r="AH231" s="401"/>
      <c r="AI231" s="381" t="str">
        <f t="shared" ref="AI231" si="17">AI154</f>
        <v/>
      </c>
      <c r="AJ231" s="382"/>
      <c r="AK231" s="382"/>
      <c r="AL231" s="382"/>
      <c r="AM231" s="382"/>
      <c r="AN231" s="382"/>
      <c r="AO231" s="229" t="str">
        <f t="shared" ref="AO231" si="18">AO154</f>
        <v/>
      </c>
      <c r="AP231" s="230"/>
      <c r="AQ231" s="230"/>
      <c r="AR231" s="230"/>
      <c r="AS231" s="230"/>
      <c r="AT231" s="230"/>
      <c r="AU231" s="230"/>
      <c r="AV231" s="230"/>
      <c r="AW231" s="230"/>
      <c r="AX231" s="230"/>
      <c r="AY231" s="235" t="str">
        <f>AY154</f>
        <v/>
      </c>
      <c r="AZ231" s="236"/>
      <c r="BA231" s="236"/>
      <c r="BB231" s="236"/>
      <c r="BC231" s="236"/>
      <c r="BD231" s="237"/>
      <c r="BE231" s="238" t="str">
        <f>BE154</f>
        <v/>
      </c>
      <c r="BF231" s="239"/>
      <c r="BG231" s="239"/>
      <c r="BH231" s="239"/>
      <c r="BI231" s="239"/>
      <c r="BJ231" s="240"/>
      <c r="BK231" s="265" t="str">
        <f>BK154</f>
        <v/>
      </c>
      <c r="BL231" s="266"/>
      <c r="BM231" s="266"/>
      <c r="BN231" s="266"/>
      <c r="BO231" s="266"/>
      <c r="BP231" s="266"/>
      <c r="BQ231" s="266"/>
      <c r="BR231" s="266"/>
      <c r="BS231" s="266"/>
      <c r="BT231" s="266"/>
      <c r="BU231" s="266"/>
      <c r="BV231" s="266"/>
      <c r="BW231" s="266"/>
      <c r="BX231" s="266"/>
      <c r="BY231" s="266"/>
      <c r="BZ231" s="266"/>
      <c r="CA231" s="267"/>
      <c r="CW231" s="4"/>
      <c r="EG231" s="3"/>
    </row>
    <row r="232" spans="1:137" ht="7.5" customHeight="1">
      <c r="A232" s="392"/>
      <c r="B232" s="393"/>
      <c r="C232" s="393"/>
      <c r="D232" s="393"/>
      <c r="E232" s="393"/>
      <c r="F232" s="393"/>
      <c r="G232" s="396"/>
      <c r="H232" s="397"/>
      <c r="I232" s="397"/>
      <c r="J232" s="397"/>
      <c r="K232" s="397"/>
      <c r="L232" s="397"/>
      <c r="M232" s="397"/>
      <c r="N232" s="397"/>
      <c r="O232" s="397"/>
      <c r="P232" s="397"/>
      <c r="Q232" s="397"/>
      <c r="R232" s="397"/>
      <c r="S232" s="397"/>
      <c r="T232" s="397"/>
      <c r="U232" s="397"/>
      <c r="V232" s="397"/>
      <c r="W232" s="397"/>
      <c r="X232" s="397"/>
      <c r="Y232" s="398"/>
      <c r="Z232" s="381"/>
      <c r="AA232" s="382"/>
      <c r="AB232" s="382"/>
      <c r="AC232" s="382"/>
      <c r="AD232" s="382"/>
      <c r="AE232" s="399"/>
      <c r="AF232" s="400"/>
      <c r="AG232" s="400"/>
      <c r="AH232" s="401"/>
      <c r="AI232" s="381"/>
      <c r="AJ232" s="382"/>
      <c r="AK232" s="382"/>
      <c r="AL232" s="382"/>
      <c r="AM232" s="382"/>
      <c r="AN232" s="382"/>
      <c r="AO232" s="231"/>
      <c r="AP232" s="232"/>
      <c r="AQ232" s="232"/>
      <c r="AR232" s="232"/>
      <c r="AS232" s="232"/>
      <c r="AT232" s="232"/>
      <c r="AU232" s="232"/>
      <c r="AV232" s="232"/>
      <c r="AW232" s="232"/>
      <c r="AX232" s="232"/>
      <c r="AY232" s="235"/>
      <c r="AZ232" s="236"/>
      <c r="BA232" s="236"/>
      <c r="BB232" s="236"/>
      <c r="BC232" s="236"/>
      <c r="BD232" s="237"/>
      <c r="BE232" s="238"/>
      <c r="BF232" s="239"/>
      <c r="BG232" s="239"/>
      <c r="BH232" s="239"/>
      <c r="BI232" s="239"/>
      <c r="BJ232" s="240"/>
      <c r="BK232" s="265"/>
      <c r="BL232" s="266"/>
      <c r="BM232" s="266"/>
      <c r="BN232" s="266"/>
      <c r="BO232" s="266"/>
      <c r="BP232" s="266"/>
      <c r="BQ232" s="266"/>
      <c r="BR232" s="266"/>
      <c r="BS232" s="266"/>
      <c r="BT232" s="266"/>
      <c r="BU232" s="266"/>
      <c r="BV232" s="266"/>
      <c r="BW232" s="266"/>
      <c r="BX232" s="266"/>
      <c r="BY232" s="266"/>
      <c r="BZ232" s="266"/>
      <c r="CA232" s="267"/>
      <c r="CW232" s="4"/>
      <c r="EG232" s="3"/>
    </row>
    <row r="233" spans="1:137" ht="7.5" customHeight="1">
      <c r="A233" s="394"/>
      <c r="B233" s="395"/>
      <c r="C233" s="395"/>
      <c r="D233" s="395"/>
      <c r="E233" s="395"/>
      <c r="F233" s="395"/>
      <c r="G233" s="396"/>
      <c r="H233" s="397"/>
      <c r="I233" s="397"/>
      <c r="J233" s="397"/>
      <c r="K233" s="397"/>
      <c r="L233" s="397"/>
      <c r="M233" s="397"/>
      <c r="N233" s="397"/>
      <c r="O233" s="397"/>
      <c r="P233" s="397"/>
      <c r="Q233" s="397"/>
      <c r="R233" s="397"/>
      <c r="S233" s="397"/>
      <c r="T233" s="397"/>
      <c r="U233" s="397"/>
      <c r="V233" s="397"/>
      <c r="W233" s="397"/>
      <c r="X233" s="397"/>
      <c r="Y233" s="398"/>
      <c r="Z233" s="381"/>
      <c r="AA233" s="382"/>
      <c r="AB233" s="382"/>
      <c r="AC233" s="382"/>
      <c r="AD233" s="382"/>
      <c r="AE233" s="399"/>
      <c r="AF233" s="400"/>
      <c r="AG233" s="400"/>
      <c r="AH233" s="401"/>
      <c r="AI233" s="381"/>
      <c r="AJ233" s="382"/>
      <c r="AK233" s="382"/>
      <c r="AL233" s="382"/>
      <c r="AM233" s="382"/>
      <c r="AN233" s="382"/>
      <c r="AO233" s="233"/>
      <c r="AP233" s="234"/>
      <c r="AQ233" s="234"/>
      <c r="AR233" s="234"/>
      <c r="AS233" s="234"/>
      <c r="AT233" s="234"/>
      <c r="AU233" s="234"/>
      <c r="AV233" s="234"/>
      <c r="AW233" s="234"/>
      <c r="AX233" s="234"/>
      <c r="AY233" s="235"/>
      <c r="AZ233" s="236"/>
      <c r="BA233" s="236"/>
      <c r="BB233" s="236"/>
      <c r="BC233" s="236"/>
      <c r="BD233" s="237"/>
      <c r="BE233" s="238"/>
      <c r="BF233" s="239"/>
      <c r="BG233" s="239"/>
      <c r="BH233" s="239"/>
      <c r="BI233" s="239"/>
      <c r="BJ233" s="240"/>
      <c r="BK233" s="265"/>
      <c r="BL233" s="266"/>
      <c r="BM233" s="266"/>
      <c r="BN233" s="266"/>
      <c r="BO233" s="266"/>
      <c r="BP233" s="266"/>
      <c r="BQ233" s="266"/>
      <c r="BR233" s="266"/>
      <c r="BS233" s="266"/>
      <c r="BT233" s="266"/>
      <c r="BU233" s="266"/>
      <c r="BV233" s="266"/>
      <c r="BW233" s="266"/>
      <c r="BX233" s="266"/>
      <c r="BY233" s="266"/>
      <c r="BZ233" s="266"/>
      <c r="CA233" s="267"/>
      <c r="CW233" s="4"/>
      <c r="EG233" s="3"/>
    </row>
    <row r="234" spans="1:137" ht="7.5" customHeight="1">
      <c r="A234" s="390" t="str">
        <f t="shared" ref="A234" si="19">A157</f>
        <v/>
      </c>
      <c r="B234" s="391"/>
      <c r="C234" s="391"/>
      <c r="D234" s="391"/>
      <c r="E234" s="391"/>
      <c r="F234" s="391"/>
      <c r="G234" s="396" t="str">
        <f t="shared" ref="G234" si="20">G157</f>
        <v/>
      </c>
      <c r="H234" s="397"/>
      <c r="I234" s="397"/>
      <c r="J234" s="397"/>
      <c r="K234" s="397"/>
      <c r="L234" s="397"/>
      <c r="M234" s="397"/>
      <c r="N234" s="397"/>
      <c r="O234" s="397"/>
      <c r="P234" s="397"/>
      <c r="Q234" s="397"/>
      <c r="R234" s="397"/>
      <c r="S234" s="397"/>
      <c r="T234" s="397"/>
      <c r="U234" s="397"/>
      <c r="V234" s="397"/>
      <c r="W234" s="397"/>
      <c r="X234" s="397"/>
      <c r="Y234" s="398"/>
      <c r="Z234" s="381" t="str">
        <f t="shared" ref="Z234" si="21">Z157</f>
        <v/>
      </c>
      <c r="AA234" s="382"/>
      <c r="AB234" s="382"/>
      <c r="AC234" s="382"/>
      <c r="AD234" s="382"/>
      <c r="AE234" s="399"/>
      <c r="AF234" s="400" t="str">
        <f t="shared" ref="AF234" si="22">AF157</f>
        <v/>
      </c>
      <c r="AG234" s="400"/>
      <c r="AH234" s="401"/>
      <c r="AI234" s="381" t="str">
        <f t="shared" ref="AI234" si="23">AI157</f>
        <v/>
      </c>
      <c r="AJ234" s="382"/>
      <c r="AK234" s="382"/>
      <c r="AL234" s="382"/>
      <c r="AM234" s="382"/>
      <c r="AN234" s="382"/>
      <c r="AO234" s="229" t="str">
        <f t="shared" ref="AO234" si="24">AO157</f>
        <v/>
      </c>
      <c r="AP234" s="230"/>
      <c r="AQ234" s="230"/>
      <c r="AR234" s="230"/>
      <c r="AS234" s="230"/>
      <c r="AT234" s="230"/>
      <c r="AU234" s="230"/>
      <c r="AV234" s="230"/>
      <c r="AW234" s="230"/>
      <c r="AX234" s="230"/>
      <c r="AY234" s="235" t="str">
        <f>AY157</f>
        <v/>
      </c>
      <c r="AZ234" s="236"/>
      <c r="BA234" s="236"/>
      <c r="BB234" s="236"/>
      <c r="BC234" s="236"/>
      <c r="BD234" s="237"/>
      <c r="BE234" s="238" t="str">
        <f>BE157</f>
        <v/>
      </c>
      <c r="BF234" s="239"/>
      <c r="BG234" s="239"/>
      <c r="BH234" s="239"/>
      <c r="BI234" s="239"/>
      <c r="BJ234" s="240"/>
      <c r="BK234" s="265" t="str">
        <f>BK157</f>
        <v/>
      </c>
      <c r="BL234" s="266"/>
      <c r="BM234" s="266"/>
      <c r="BN234" s="266"/>
      <c r="BO234" s="266"/>
      <c r="BP234" s="266"/>
      <c r="BQ234" s="266"/>
      <c r="BR234" s="266"/>
      <c r="BS234" s="266"/>
      <c r="BT234" s="266"/>
      <c r="BU234" s="266"/>
      <c r="BV234" s="266"/>
      <c r="BW234" s="266"/>
      <c r="BX234" s="266"/>
      <c r="BY234" s="266"/>
      <c r="BZ234" s="266"/>
      <c r="CA234" s="267"/>
      <c r="CW234" s="4"/>
      <c r="EG234" s="3"/>
    </row>
    <row r="235" spans="1:137" ht="7.5" customHeight="1">
      <c r="A235" s="392"/>
      <c r="B235" s="393"/>
      <c r="C235" s="393"/>
      <c r="D235" s="393"/>
      <c r="E235" s="393"/>
      <c r="F235" s="393"/>
      <c r="G235" s="396"/>
      <c r="H235" s="397"/>
      <c r="I235" s="397"/>
      <c r="J235" s="397"/>
      <c r="K235" s="397"/>
      <c r="L235" s="397"/>
      <c r="M235" s="397"/>
      <c r="N235" s="397"/>
      <c r="O235" s="397"/>
      <c r="P235" s="397"/>
      <c r="Q235" s="397"/>
      <c r="R235" s="397"/>
      <c r="S235" s="397"/>
      <c r="T235" s="397"/>
      <c r="U235" s="397"/>
      <c r="V235" s="397"/>
      <c r="W235" s="397"/>
      <c r="X235" s="397"/>
      <c r="Y235" s="398"/>
      <c r="Z235" s="381"/>
      <c r="AA235" s="382"/>
      <c r="AB235" s="382"/>
      <c r="AC235" s="382"/>
      <c r="AD235" s="382"/>
      <c r="AE235" s="399"/>
      <c r="AF235" s="400"/>
      <c r="AG235" s="400"/>
      <c r="AH235" s="401"/>
      <c r="AI235" s="381"/>
      <c r="AJ235" s="382"/>
      <c r="AK235" s="382"/>
      <c r="AL235" s="382"/>
      <c r="AM235" s="382"/>
      <c r="AN235" s="382"/>
      <c r="AO235" s="231"/>
      <c r="AP235" s="232"/>
      <c r="AQ235" s="232"/>
      <c r="AR235" s="232"/>
      <c r="AS235" s="232"/>
      <c r="AT235" s="232"/>
      <c r="AU235" s="232"/>
      <c r="AV235" s="232"/>
      <c r="AW235" s="232"/>
      <c r="AX235" s="232"/>
      <c r="AY235" s="235"/>
      <c r="AZ235" s="236"/>
      <c r="BA235" s="236"/>
      <c r="BB235" s="236"/>
      <c r="BC235" s="236"/>
      <c r="BD235" s="237"/>
      <c r="BE235" s="238"/>
      <c r="BF235" s="239"/>
      <c r="BG235" s="239"/>
      <c r="BH235" s="239"/>
      <c r="BI235" s="239"/>
      <c r="BJ235" s="240"/>
      <c r="BK235" s="265"/>
      <c r="BL235" s="266"/>
      <c r="BM235" s="266"/>
      <c r="BN235" s="266"/>
      <c r="BO235" s="266"/>
      <c r="BP235" s="266"/>
      <c r="BQ235" s="266"/>
      <c r="BR235" s="266"/>
      <c r="BS235" s="266"/>
      <c r="BT235" s="266"/>
      <c r="BU235" s="266"/>
      <c r="BV235" s="266"/>
      <c r="BW235" s="266"/>
      <c r="BX235" s="266"/>
      <c r="BY235" s="266"/>
      <c r="BZ235" s="266"/>
      <c r="CA235" s="267"/>
      <c r="CW235" s="4"/>
      <c r="EG235" s="3"/>
    </row>
    <row r="236" spans="1:137" ht="7.5" customHeight="1">
      <c r="A236" s="394"/>
      <c r="B236" s="395"/>
      <c r="C236" s="395"/>
      <c r="D236" s="395"/>
      <c r="E236" s="395"/>
      <c r="F236" s="395"/>
      <c r="G236" s="396"/>
      <c r="H236" s="397"/>
      <c r="I236" s="397"/>
      <c r="J236" s="397"/>
      <c r="K236" s="397"/>
      <c r="L236" s="397"/>
      <c r="M236" s="397"/>
      <c r="N236" s="397"/>
      <c r="O236" s="397"/>
      <c r="P236" s="397"/>
      <c r="Q236" s="397"/>
      <c r="R236" s="397"/>
      <c r="S236" s="397"/>
      <c r="T236" s="397"/>
      <c r="U236" s="397"/>
      <c r="V236" s="397"/>
      <c r="W236" s="397"/>
      <c r="X236" s="397"/>
      <c r="Y236" s="398"/>
      <c r="Z236" s="381"/>
      <c r="AA236" s="382"/>
      <c r="AB236" s="382"/>
      <c r="AC236" s="382"/>
      <c r="AD236" s="382"/>
      <c r="AE236" s="399"/>
      <c r="AF236" s="400"/>
      <c r="AG236" s="400"/>
      <c r="AH236" s="401"/>
      <c r="AI236" s="381"/>
      <c r="AJ236" s="382"/>
      <c r="AK236" s="382"/>
      <c r="AL236" s="382"/>
      <c r="AM236" s="382"/>
      <c r="AN236" s="382"/>
      <c r="AO236" s="233"/>
      <c r="AP236" s="234"/>
      <c r="AQ236" s="234"/>
      <c r="AR236" s="234"/>
      <c r="AS236" s="234"/>
      <c r="AT236" s="234"/>
      <c r="AU236" s="234"/>
      <c r="AV236" s="234"/>
      <c r="AW236" s="234"/>
      <c r="AX236" s="234"/>
      <c r="AY236" s="235"/>
      <c r="AZ236" s="236"/>
      <c r="BA236" s="236"/>
      <c r="BB236" s="236"/>
      <c r="BC236" s="236"/>
      <c r="BD236" s="237"/>
      <c r="BE236" s="238"/>
      <c r="BF236" s="239"/>
      <c r="BG236" s="239"/>
      <c r="BH236" s="239"/>
      <c r="BI236" s="239"/>
      <c r="BJ236" s="240"/>
      <c r="BK236" s="265"/>
      <c r="BL236" s="266"/>
      <c r="BM236" s="266"/>
      <c r="BN236" s="266"/>
      <c r="BO236" s="266"/>
      <c r="BP236" s="266"/>
      <c r="BQ236" s="266"/>
      <c r="BR236" s="266"/>
      <c r="BS236" s="266"/>
      <c r="BT236" s="266"/>
      <c r="BU236" s="266"/>
      <c r="BV236" s="266"/>
      <c r="BW236" s="266"/>
      <c r="BX236" s="266"/>
      <c r="BY236" s="266"/>
      <c r="BZ236" s="266"/>
      <c r="CA236" s="267"/>
      <c r="CW236" s="4"/>
      <c r="EG236" s="3"/>
    </row>
    <row r="237" spans="1:137" ht="7.5" customHeight="1">
      <c r="A237" s="390" t="str">
        <f t="shared" ref="A237" si="25">A160</f>
        <v/>
      </c>
      <c r="B237" s="391"/>
      <c r="C237" s="391"/>
      <c r="D237" s="391"/>
      <c r="E237" s="391"/>
      <c r="F237" s="391"/>
      <c r="G237" s="396" t="str">
        <f t="shared" ref="G237" si="26">G160</f>
        <v/>
      </c>
      <c r="H237" s="397"/>
      <c r="I237" s="397"/>
      <c r="J237" s="397"/>
      <c r="K237" s="397"/>
      <c r="L237" s="397"/>
      <c r="M237" s="397"/>
      <c r="N237" s="397"/>
      <c r="O237" s="397"/>
      <c r="P237" s="397"/>
      <c r="Q237" s="397"/>
      <c r="R237" s="397"/>
      <c r="S237" s="397"/>
      <c r="T237" s="397"/>
      <c r="U237" s="397"/>
      <c r="V237" s="397"/>
      <c r="W237" s="397"/>
      <c r="X237" s="397"/>
      <c r="Y237" s="398"/>
      <c r="Z237" s="381" t="str">
        <f t="shared" ref="Z237" si="27">Z160</f>
        <v/>
      </c>
      <c r="AA237" s="382"/>
      <c r="AB237" s="382"/>
      <c r="AC237" s="382"/>
      <c r="AD237" s="382"/>
      <c r="AE237" s="399"/>
      <c r="AF237" s="400" t="str">
        <f t="shared" ref="AF237" si="28">AF160</f>
        <v/>
      </c>
      <c r="AG237" s="400"/>
      <c r="AH237" s="401"/>
      <c r="AI237" s="381" t="str">
        <f t="shared" ref="AI237" si="29">AI160</f>
        <v/>
      </c>
      <c r="AJ237" s="382"/>
      <c r="AK237" s="382"/>
      <c r="AL237" s="382"/>
      <c r="AM237" s="382"/>
      <c r="AN237" s="382"/>
      <c r="AO237" s="229" t="str">
        <f t="shared" ref="AO237" si="30">AO160</f>
        <v/>
      </c>
      <c r="AP237" s="230"/>
      <c r="AQ237" s="230"/>
      <c r="AR237" s="230"/>
      <c r="AS237" s="230"/>
      <c r="AT237" s="230"/>
      <c r="AU237" s="230"/>
      <c r="AV237" s="230"/>
      <c r="AW237" s="230"/>
      <c r="AX237" s="230"/>
      <c r="AY237" s="235" t="str">
        <f>AY160</f>
        <v/>
      </c>
      <c r="AZ237" s="236"/>
      <c r="BA237" s="236"/>
      <c r="BB237" s="236"/>
      <c r="BC237" s="236"/>
      <c r="BD237" s="237"/>
      <c r="BE237" s="238" t="str">
        <f>BE160</f>
        <v/>
      </c>
      <c r="BF237" s="239"/>
      <c r="BG237" s="239"/>
      <c r="BH237" s="239"/>
      <c r="BI237" s="239"/>
      <c r="BJ237" s="240"/>
      <c r="BK237" s="265" t="str">
        <f>BK160</f>
        <v/>
      </c>
      <c r="BL237" s="266"/>
      <c r="BM237" s="266"/>
      <c r="BN237" s="266"/>
      <c r="BO237" s="266"/>
      <c r="BP237" s="266"/>
      <c r="BQ237" s="266"/>
      <c r="BR237" s="266"/>
      <c r="BS237" s="266"/>
      <c r="BT237" s="266"/>
      <c r="BU237" s="266"/>
      <c r="BV237" s="266"/>
      <c r="BW237" s="266"/>
      <c r="BX237" s="266"/>
      <c r="BY237" s="266"/>
      <c r="BZ237" s="266"/>
      <c r="CA237" s="267"/>
      <c r="CW237" s="4"/>
      <c r="EG237" s="3"/>
    </row>
    <row r="238" spans="1:137" ht="7.5" customHeight="1">
      <c r="A238" s="392"/>
      <c r="B238" s="393"/>
      <c r="C238" s="393"/>
      <c r="D238" s="393"/>
      <c r="E238" s="393"/>
      <c r="F238" s="393"/>
      <c r="G238" s="396"/>
      <c r="H238" s="397"/>
      <c r="I238" s="397"/>
      <c r="J238" s="397"/>
      <c r="K238" s="397"/>
      <c r="L238" s="397"/>
      <c r="M238" s="397"/>
      <c r="N238" s="397"/>
      <c r="O238" s="397"/>
      <c r="P238" s="397"/>
      <c r="Q238" s="397"/>
      <c r="R238" s="397"/>
      <c r="S238" s="397"/>
      <c r="T238" s="397"/>
      <c r="U238" s="397"/>
      <c r="V238" s="397"/>
      <c r="W238" s="397"/>
      <c r="X238" s="397"/>
      <c r="Y238" s="398"/>
      <c r="Z238" s="381"/>
      <c r="AA238" s="382"/>
      <c r="AB238" s="382"/>
      <c r="AC238" s="382"/>
      <c r="AD238" s="382"/>
      <c r="AE238" s="399"/>
      <c r="AF238" s="400"/>
      <c r="AG238" s="400"/>
      <c r="AH238" s="401"/>
      <c r="AI238" s="381"/>
      <c r="AJ238" s="382"/>
      <c r="AK238" s="382"/>
      <c r="AL238" s="382"/>
      <c r="AM238" s="382"/>
      <c r="AN238" s="382"/>
      <c r="AO238" s="231"/>
      <c r="AP238" s="232"/>
      <c r="AQ238" s="232"/>
      <c r="AR238" s="232"/>
      <c r="AS238" s="232"/>
      <c r="AT238" s="232"/>
      <c r="AU238" s="232"/>
      <c r="AV238" s="232"/>
      <c r="AW238" s="232"/>
      <c r="AX238" s="232"/>
      <c r="AY238" s="235"/>
      <c r="AZ238" s="236"/>
      <c r="BA238" s="236"/>
      <c r="BB238" s="236"/>
      <c r="BC238" s="236"/>
      <c r="BD238" s="237"/>
      <c r="BE238" s="238"/>
      <c r="BF238" s="239"/>
      <c r="BG238" s="239"/>
      <c r="BH238" s="239"/>
      <c r="BI238" s="239"/>
      <c r="BJ238" s="240"/>
      <c r="BK238" s="265"/>
      <c r="BL238" s="266"/>
      <c r="BM238" s="266"/>
      <c r="BN238" s="266"/>
      <c r="BO238" s="266"/>
      <c r="BP238" s="266"/>
      <c r="BQ238" s="266"/>
      <c r="BR238" s="266"/>
      <c r="BS238" s="266"/>
      <c r="BT238" s="266"/>
      <c r="BU238" s="266"/>
      <c r="BV238" s="266"/>
      <c r="BW238" s="266"/>
      <c r="BX238" s="266"/>
      <c r="BY238" s="266"/>
      <c r="BZ238" s="266"/>
      <c r="CA238" s="267"/>
      <c r="CW238" s="4"/>
      <c r="EG238" s="3"/>
    </row>
    <row r="239" spans="1:137" ht="7.5" customHeight="1">
      <c r="A239" s="394"/>
      <c r="B239" s="395"/>
      <c r="C239" s="395"/>
      <c r="D239" s="395"/>
      <c r="E239" s="395"/>
      <c r="F239" s="395"/>
      <c r="G239" s="396"/>
      <c r="H239" s="397"/>
      <c r="I239" s="397"/>
      <c r="J239" s="397"/>
      <c r="K239" s="397"/>
      <c r="L239" s="397"/>
      <c r="M239" s="397"/>
      <c r="N239" s="397"/>
      <c r="O239" s="397"/>
      <c r="P239" s="397"/>
      <c r="Q239" s="397"/>
      <c r="R239" s="397"/>
      <c r="S239" s="397"/>
      <c r="T239" s="397"/>
      <c r="U239" s="397"/>
      <c r="V239" s="397"/>
      <c r="W239" s="397"/>
      <c r="X239" s="397"/>
      <c r="Y239" s="398"/>
      <c r="Z239" s="381"/>
      <c r="AA239" s="382"/>
      <c r="AB239" s="382"/>
      <c r="AC239" s="382"/>
      <c r="AD239" s="382"/>
      <c r="AE239" s="399"/>
      <c r="AF239" s="400"/>
      <c r="AG239" s="400"/>
      <c r="AH239" s="401"/>
      <c r="AI239" s="381"/>
      <c r="AJ239" s="382"/>
      <c r="AK239" s="382"/>
      <c r="AL239" s="382"/>
      <c r="AM239" s="382"/>
      <c r="AN239" s="382"/>
      <c r="AO239" s="233"/>
      <c r="AP239" s="234"/>
      <c r="AQ239" s="234"/>
      <c r="AR239" s="234"/>
      <c r="AS239" s="234"/>
      <c r="AT239" s="234"/>
      <c r="AU239" s="234"/>
      <c r="AV239" s="234"/>
      <c r="AW239" s="234"/>
      <c r="AX239" s="234"/>
      <c r="AY239" s="235"/>
      <c r="AZ239" s="236"/>
      <c r="BA239" s="236"/>
      <c r="BB239" s="236"/>
      <c r="BC239" s="236"/>
      <c r="BD239" s="237"/>
      <c r="BE239" s="238"/>
      <c r="BF239" s="239"/>
      <c r="BG239" s="239"/>
      <c r="BH239" s="239"/>
      <c r="BI239" s="239"/>
      <c r="BJ239" s="240"/>
      <c r="BK239" s="265"/>
      <c r="BL239" s="266"/>
      <c r="BM239" s="266"/>
      <c r="BN239" s="266"/>
      <c r="BO239" s="266"/>
      <c r="BP239" s="266"/>
      <c r="BQ239" s="266"/>
      <c r="BR239" s="266"/>
      <c r="BS239" s="266"/>
      <c r="BT239" s="266"/>
      <c r="BU239" s="266"/>
      <c r="BV239" s="266"/>
      <c r="BW239" s="266"/>
      <c r="BX239" s="266"/>
      <c r="BY239" s="266"/>
      <c r="BZ239" s="266"/>
      <c r="CA239" s="267"/>
      <c r="CW239" s="4"/>
      <c r="EG239" s="3"/>
    </row>
    <row r="240" spans="1:137" ht="7.5" customHeight="1">
      <c r="A240" s="390" t="str">
        <f t="shared" ref="A240" si="31">A163</f>
        <v/>
      </c>
      <c r="B240" s="391"/>
      <c r="C240" s="391"/>
      <c r="D240" s="391"/>
      <c r="E240" s="391"/>
      <c r="F240" s="391"/>
      <c r="G240" s="396" t="str">
        <f t="shared" ref="G240" si="32">G163</f>
        <v/>
      </c>
      <c r="H240" s="397"/>
      <c r="I240" s="397"/>
      <c r="J240" s="397"/>
      <c r="K240" s="397"/>
      <c r="L240" s="397"/>
      <c r="M240" s="397"/>
      <c r="N240" s="397"/>
      <c r="O240" s="397"/>
      <c r="P240" s="397"/>
      <c r="Q240" s="397"/>
      <c r="R240" s="397"/>
      <c r="S240" s="397"/>
      <c r="T240" s="397"/>
      <c r="U240" s="397"/>
      <c r="V240" s="397"/>
      <c r="W240" s="397"/>
      <c r="X240" s="397"/>
      <c r="Y240" s="398"/>
      <c r="Z240" s="381" t="str">
        <f t="shared" ref="Z240" si="33">Z163</f>
        <v/>
      </c>
      <c r="AA240" s="382"/>
      <c r="AB240" s="382"/>
      <c r="AC240" s="382"/>
      <c r="AD240" s="382"/>
      <c r="AE240" s="399"/>
      <c r="AF240" s="400" t="str">
        <f t="shared" ref="AF240" si="34">AF163</f>
        <v/>
      </c>
      <c r="AG240" s="400"/>
      <c r="AH240" s="401"/>
      <c r="AI240" s="381" t="str">
        <f t="shared" ref="AI240" si="35">AI163</f>
        <v/>
      </c>
      <c r="AJ240" s="382"/>
      <c r="AK240" s="382"/>
      <c r="AL240" s="382"/>
      <c r="AM240" s="382"/>
      <c r="AN240" s="382"/>
      <c r="AO240" s="229" t="str">
        <f t="shared" ref="AO240" si="36">AO163</f>
        <v/>
      </c>
      <c r="AP240" s="230"/>
      <c r="AQ240" s="230"/>
      <c r="AR240" s="230"/>
      <c r="AS240" s="230"/>
      <c r="AT240" s="230"/>
      <c r="AU240" s="230"/>
      <c r="AV240" s="230"/>
      <c r="AW240" s="230"/>
      <c r="AX240" s="230"/>
      <c r="AY240" s="245"/>
      <c r="AZ240" s="241" t="s">
        <v>133</v>
      </c>
      <c r="BA240" s="241"/>
      <c r="BB240" s="241"/>
      <c r="BC240" s="241"/>
      <c r="BD240" s="241"/>
      <c r="BE240" s="241"/>
      <c r="BF240" s="241"/>
      <c r="BG240" s="241"/>
      <c r="BH240" s="241"/>
      <c r="BI240" s="241"/>
      <c r="BJ240" s="323"/>
      <c r="BK240" s="202">
        <f>BK163</f>
        <v>0</v>
      </c>
      <c r="BL240" s="203"/>
      <c r="BM240" s="203"/>
      <c r="BN240" s="203"/>
      <c r="BO240" s="203"/>
      <c r="BP240" s="203"/>
      <c r="BQ240" s="203"/>
      <c r="BR240" s="203"/>
      <c r="BS240" s="203"/>
      <c r="BT240" s="203"/>
      <c r="BU240" s="203"/>
      <c r="BV240" s="203"/>
      <c r="BW240" s="203"/>
      <c r="BX240" s="203"/>
      <c r="BY240" s="203"/>
      <c r="BZ240" s="203"/>
      <c r="CA240" s="204"/>
      <c r="CW240" s="4"/>
    </row>
    <row r="241" spans="1:137" ht="7.5" customHeight="1">
      <c r="A241" s="392"/>
      <c r="B241" s="393"/>
      <c r="C241" s="393"/>
      <c r="D241" s="393"/>
      <c r="E241" s="393"/>
      <c r="F241" s="393"/>
      <c r="G241" s="396"/>
      <c r="H241" s="397"/>
      <c r="I241" s="397"/>
      <c r="J241" s="397"/>
      <c r="K241" s="397"/>
      <c r="L241" s="397"/>
      <c r="M241" s="397"/>
      <c r="N241" s="397"/>
      <c r="O241" s="397"/>
      <c r="P241" s="397"/>
      <c r="Q241" s="397"/>
      <c r="R241" s="397"/>
      <c r="S241" s="397"/>
      <c r="T241" s="397"/>
      <c r="U241" s="397"/>
      <c r="V241" s="397"/>
      <c r="W241" s="397"/>
      <c r="X241" s="397"/>
      <c r="Y241" s="398"/>
      <c r="Z241" s="381"/>
      <c r="AA241" s="382"/>
      <c r="AB241" s="382"/>
      <c r="AC241" s="382"/>
      <c r="AD241" s="382"/>
      <c r="AE241" s="399"/>
      <c r="AF241" s="400"/>
      <c r="AG241" s="400"/>
      <c r="AH241" s="401"/>
      <c r="AI241" s="381"/>
      <c r="AJ241" s="382"/>
      <c r="AK241" s="382"/>
      <c r="AL241" s="382"/>
      <c r="AM241" s="382"/>
      <c r="AN241" s="382"/>
      <c r="AO241" s="231"/>
      <c r="AP241" s="232"/>
      <c r="AQ241" s="232"/>
      <c r="AR241" s="232"/>
      <c r="AS241" s="232"/>
      <c r="AT241" s="232"/>
      <c r="AU241" s="232"/>
      <c r="AV241" s="232"/>
      <c r="AW241" s="232"/>
      <c r="AX241" s="232"/>
      <c r="AY241" s="245"/>
      <c r="AZ241" s="241"/>
      <c r="BA241" s="241"/>
      <c r="BB241" s="241"/>
      <c r="BC241" s="241"/>
      <c r="BD241" s="241"/>
      <c r="BE241" s="241"/>
      <c r="BF241" s="241"/>
      <c r="BG241" s="241"/>
      <c r="BH241" s="241"/>
      <c r="BI241" s="241"/>
      <c r="BJ241" s="323"/>
      <c r="BK241" s="202"/>
      <c r="BL241" s="203"/>
      <c r="BM241" s="203"/>
      <c r="BN241" s="203"/>
      <c r="BO241" s="203"/>
      <c r="BP241" s="203"/>
      <c r="BQ241" s="203"/>
      <c r="BR241" s="203"/>
      <c r="BS241" s="203"/>
      <c r="BT241" s="203"/>
      <c r="BU241" s="203"/>
      <c r="BV241" s="203"/>
      <c r="BW241" s="203"/>
      <c r="BX241" s="203"/>
      <c r="BY241" s="203"/>
      <c r="BZ241" s="203"/>
      <c r="CA241" s="204"/>
      <c r="CW241" s="4"/>
    </row>
    <row r="242" spans="1:137" ht="7.5" customHeight="1" thickBot="1">
      <c r="A242" s="394"/>
      <c r="B242" s="395"/>
      <c r="C242" s="395"/>
      <c r="D242" s="395"/>
      <c r="E242" s="395"/>
      <c r="F242" s="395"/>
      <c r="G242" s="396"/>
      <c r="H242" s="397"/>
      <c r="I242" s="397"/>
      <c r="J242" s="397"/>
      <c r="K242" s="397"/>
      <c r="L242" s="397"/>
      <c r="M242" s="397"/>
      <c r="N242" s="397"/>
      <c r="O242" s="397"/>
      <c r="P242" s="397"/>
      <c r="Q242" s="397"/>
      <c r="R242" s="397"/>
      <c r="S242" s="397"/>
      <c r="T242" s="397"/>
      <c r="U242" s="397"/>
      <c r="V242" s="397"/>
      <c r="W242" s="397"/>
      <c r="X242" s="397"/>
      <c r="Y242" s="398"/>
      <c r="Z242" s="381"/>
      <c r="AA242" s="382"/>
      <c r="AB242" s="382"/>
      <c r="AC242" s="382"/>
      <c r="AD242" s="382"/>
      <c r="AE242" s="399"/>
      <c r="AF242" s="400"/>
      <c r="AG242" s="400"/>
      <c r="AH242" s="401"/>
      <c r="AI242" s="381"/>
      <c r="AJ242" s="382"/>
      <c r="AK242" s="382"/>
      <c r="AL242" s="382"/>
      <c r="AM242" s="382"/>
      <c r="AN242" s="382"/>
      <c r="AO242" s="233"/>
      <c r="AP242" s="234"/>
      <c r="AQ242" s="234"/>
      <c r="AR242" s="234"/>
      <c r="AS242" s="234"/>
      <c r="AT242" s="234"/>
      <c r="AU242" s="234"/>
      <c r="AV242" s="234"/>
      <c r="AW242" s="234"/>
      <c r="AX242" s="234"/>
      <c r="AY242" s="345"/>
      <c r="AZ242" s="242"/>
      <c r="BA242" s="242"/>
      <c r="BB242" s="242"/>
      <c r="BC242" s="242"/>
      <c r="BD242" s="242"/>
      <c r="BE242" s="242"/>
      <c r="BF242" s="242"/>
      <c r="BG242" s="242"/>
      <c r="BH242" s="242"/>
      <c r="BI242" s="242"/>
      <c r="BJ242" s="324"/>
      <c r="BK242" s="268"/>
      <c r="BL242" s="269"/>
      <c r="BM242" s="269"/>
      <c r="BN242" s="269"/>
      <c r="BO242" s="269"/>
      <c r="BP242" s="269"/>
      <c r="BQ242" s="269"/>
      <c r="BR242" s="269"/>
      <c r="BS242" s="269"/>
      <c r="BT242" s="269"/>
      <c r="BU242" s="269"/>
      <c r="BV242" s="269"/>
      <c r="BW242" s="269"/>
      <c r="BX242" s="269"/>
      <c r="BY242" s="269"/>
      <c r="BZ242" s="269"/>
      <c r="CA242" s="270"/>
      <c r="CW242" s="4"/>
    </row>
    <row r="243" spans="1:137" ht="7.5" customHeight="1">
      <c r="A243" s="79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364" t="s">
        <v>106</v>
      </c>
      <c r="AA243" s="365"/>
      <c r="AB243" s="365"/>
      <c r="AC243" s="365"/>
      <c r="AD243" s="365"/>
      <c r="AE243" s="365"/>
      <c r="AF243" s="365"/>
      <c r="AG243" s="365"/>
      <c r="AH243" s="365"/>
      <c r="AI243" s="369" t="s">
        <v>112</v>
      </c>
      <c r="AJ243" s="369"/>
      <c r="AK243" s="369"/>
      <c r="AL243" s="369"/>
      <c r="AM243" s="369"/>
      <c r="AN243" s="370"/>
      <c r="AO243" s="229" t="str">
        <f>AO166</f>
        <v/>
      </c>
      <c r="AP243" s="230"/>
      <c r="AQ243" s="230"/>
      <c r="AR243" s="230"/>
      <c r="AS243" s="230"/>
      <c r="AT243" s="230"/>
      <c r="AU243" s="230"/>
      <c r="AV243" s="230"/>
      <c r="AW243" s="230"/>
      <c r="AX243" s="230"/>
      <c r="AY243" s="244"/>
      <c r="AZ243" s="243" t="s">
        <v>123</v>
      </c>
      <c r="BA243" s="243"/>
      <c r="BB243" s="243"/>
      <c r="BC243" s="243"/>
      <c r="BD243" s="243"/>
      <c r="BE243" s="243"/>
      <c r="BF243" s="243"/>
      <c r="BG243" s="243"/>
      <c r="BH243" s="243"/>
      <c r="BI243" s="243"/>
      <c r="BJ243" s="383"/>
      <c r="BK243" s="199" t="str">
        <f>BK166</f>
        <v/>
      </c>
      <c r="BL243" s="200"/>
      <c r="BM243" s="200"/>
      <c r="BN243" s="200"/>
      <c r="BO243" s="200"/>
      <c r="BP243" s="200"/>
      <c r="BQ243" s="200"/>
      <c r="BR243" s="200"/>
      <c r="BS243" s="200"/>
      <c r="BT243" s="200"/>
      <c r="BU243" s="200"/>
      <c r="BV243" s="200"/>
      <c r="BW243" s="200"/>
      <c r="BX243" s="200"/>
      <c r="BY243" s="200"/>
      <c r="BZ243" s="200"/>
      <c r="CA243" s="201"/>
      <c r="CW243" s="4"/>
    </row>
    <row r="244" spans="1:137" ht="7.5" customHeight="1">
      <c r="A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366"/>
      <c r="AA244" s="367"/>
      <c r="AB244" s="367"/>
      <c r="AC244" s="367"/>
      <c r="AD244" s="367"/>
      <c r="AE244" s="367"/>
      <c r="AF244" s="367"/>
      <c r="AG244" s="367"/>
      <c r="AH244" s="367"/>
      <c r="AI244" s="371"/>
      <c r="AJ244" s="371"/>
      <c r="AK244" s="371"/>
      <c r="AL244" s="371"/>
      <c r="AM244" s="371"/>
      <c r="AN244" s="372"/>
      <c r="AO244" s="231"/>
      <c r="AP244" s="232"/>
      <c r="AQ244" s="232"/>
      <c r="AR244" s="232"/>
      <c r="AS244" s="232"/>
      <c r="AT244" s="232"/>
      <c r="AU244" s="232"/>
      <c r="AV244" s="232"/>
      <c r="AW244" s="232"/>
      <c r="AX244" s="232"/>
      <c r="AY244" s="245"/>
      <c r="AZ244" s="241"/>
      <c r="BA244" s="241"/>
      <c r="BB244" s="241"/>
      <c r="BC244" s="241"/>
      <c r="BD244" s="241"/>
      <c r="BE244" s="241"/>
      <c r="BF244" s="241"/>
      <c r="BG244" s="241"/>
      <c r="BH244" s="241"/>
      <c r="BI244" s="241"/>
      <c r="BJ244" s="323"/>
      <c r="BK244" s="202"/>
      <c r="BL244" s="203"/>
      <c r="BM244" s="203"/>
      <c r="BN244" s="203"/>
      <c r="BO244" s="203"/>
      <c r="BP244" s="203"/>
      <c r="BQ244" s="203"/>
      <c r="BR244" s="203"/>
      <c r="BS244" s="203"/>
      <c r="BT244" s="203"/>
      <c r="BU244" s="203"/>
      <c r="BV244" s="203"/>
      <c r="BW244" s="203"/>
      <c r="BX244" s="203"/>
      <c r="BY244" s="203"/>
      <c r="BZ244" s="203"/>
      <c r="CA244" s="204"/>
      <c r="CW244" s="4"/>
    </row>
    <row r="245" spans="1:137" ht="7.5" customHeight="1">
      <c r="A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368"/>
      <c r="AA245" s="243"/>
      <c r="AB245" s="243"/>
      <c r="AC245" s="243"/>
      <c r="AD245" s="243"/>
      <c r="AE245" s="243"/>
      <c r="AF245" s="243"/>
      <c r="AG245" s="243"/>
      <c r="AH245" s="243"/>
      <c r="AI245" s="373"/>
      <c r="AJ245" s="373"/>
      <c r="AK245" s="373"/>
      <c r="AL245" s="373"/>
      <c r="AM245" s="373"/>
      <c r="AN245" s="374"/>
      <c r="AO245" s="233"/>
      <c r="AP245" s="234"/>
      <c r="AQ245" s="234"/>
      <c r="AR245" s="234"/>
      <c r="AS245" s="234"/>
      <c r="AT245" s="234"/>
      <c r="AU245" s="234"/>
      <c r="AV245" s="234"/>
      <c r="AW245" s="234"/>
      <c r="AX245" s="234"/>
      <c r="AY245" s="245"/>
      <c r="AZ245" s="241"/>
      <c r="BA245" s="241"/>
      <c r="BB245" s="241"/>
      <c r="BC245" s="241"/>
      <c r="BD245" s="241"/>
      <c r="BE245" s="241"/>
      <c r="BF245" s="241"/>
      <c r="BG245" s="241"/>
      <c r="BH245" s="241"/>
      <c r="BI245" s="241"/>
      <c r="BJ245" s="323"/>
      <c r="BK245" s="202"/>
      <c r="BL245" s="203"/>
      <c r="BM245" s="203"/>
      <c r="BN245" s="203"/>
      <c r="BO245" s="203"/>
      <c r="BP245" s="203"/>
      <c r="BQ245" s="203"/>
      <c r="BR245" s="203"/>
      <c r="BS245" s="203"/>
      <c r="BT245" s="203"/>
      <c r="BU245" s="203"/>
      <c r="BV245" s="203"/>
      <c r="BW245" s="203"/>
      <c r="BX245" s="203"/>
      <c r="BY245" s="203"/>
      <c r="BZ245" s="203"/>
      <c r="CA245" s="204"/>
      <c r="CW245" s="4"/>
    </row>
    <row r="246" spans="1:137" ht="7.5" customHeight="1">
      <c r="A246" s="80"/>
      <c r="O246" s="80"/>
      <c r="P246" s="80"/>
      <c r="Q246" s="80"/>
      <c r="U246" s="80"/>
      <c r="V246" s="80"/>
      <c r="W246" s="80"/>
      <c r="X246" s="80"/>
      <c r="Y246" s="80"/>
      <c r="Z246" s="375" t="s">
        <v>107</v>
      </c>
      <c r="AA246" s="375"/>
      <c r="AB246" s="375"/>
      <c r="AC246" s="375"/>
      <c r="AD246" s="375"/>
      <c r="AE246" s="375"/>
      <c r="AF246" s="375"/>
      <c r="AG246" s="375"/>
      <c r="AH246" s="376"/>
      <c r="AI246" s="377">
        <f>IF($EG$9=3,IF($DL$21="","",$DL$21),IF($AE$27="","",$AE$27))</f>
        <v>10</v>
      </c>
      <c r="AJ246" s="377"/>
      <c r="AK246" s="377"/>
      <c r="AL246" s="377"/>
      <c r="AM246" s="377"/>
      <c r="AN246" s="378"/>
      <c r="AO246" s="229" t="str">
        <f t="shared" ref="AO246" si="37">AO169</f>
        <v>0</v>
      </c>
      <c r="AP246" s="230"/>
      <c r="AQ246" s="230"/>
      <c r="AR246" s="230"/>
      <c r="AS246" s="230"/>
      <c r="AT246" s="230"/>
      <c r="AU246" s="230"/>
      <c r="AV246" s="230"/>
      <c r="AW246" s="230"/>
      <c r="AX246" s="230"/>
      <c r="AY246" s="245"/>
      <c r="AZ246" s="342" t="s">
        <v>67</v>
      </c>
      <c r="BA246" s="342"/>
      <c r="BB246" s="342"/>
      <c r="BC246" s="342"/>
      <c r="BD246" s="342"/>
      <c r="BE246" s="342"/>
      <c r="BF246" s="384">
        <f>IF($EG$9&lt;&gt;3,IF($AE$23="","",$AE$23),"")</f>
        <v>90</v>
      </c>
      <c r="BG246" s="384"/>
      <c r="BH246" s="384"/>
      <c r="BI246" s="384"/>
      <c r="BJ246" s="385"/>
      <c r="BK246" s="202" t="str">
        <f>BK169</f>
        <v>0</v>
      </c>
      <c r="BL246" s="203"/>
      <c r="BM246" s="203"/>
      <c r="BN246" s="203"/>
      <c r="BO246" s="203"/>
      <c r="BP246" s="203"/>
      <c r="BQ246" s="203"/>
      <c r="BR246" s="203"/>
      <c r="BS246" s="203"/>
      <c r="BT246" s="203"/>
      <c r="BU246" s="203"/>
      <c r="BV246" s="203"/>
      <c r="BW246" s="203"/>
      <c r="BX246" s="203"/>
      <c r="BY246" s="203"/>
      <c r="BZ246" s="203"/>
      <c r="CA246" s="204"/>
      <c r="CS246" s="4"/>
    </row>
    <row r="247" spans="1:137" ht="7.5" customHeight="1">
      <c r="A247" s="80"/>
      <c r="O247" s="80"/>
      <c r="P247" s="80"/>
      <c r="Q247" s="80"/>
      <c r="U247" s="80"/>
      <c r="V247" s="80"/>
      <c r="W247" s="80"/>
      <c r="X247" s="80"/>
      <c r="Y247" s="80"/>
      <c r="Z247" s="375"/>
      <c r="AA247" s="375"/>
      <c r="AB247" s="375"/>
      <c r="AC247" s="375"/>
      <c r="AD247" s="375"/>
      <c r="AE247" s="375"/>
      <c r="AF247" s="375"/>
      <c r="AG247" s="375"/>
      <c r="AH247" s="376"/>
      <c r="AI247" s="315"/>
      <c r="AJ247" s="315"/>
      <c r="AK247" s="315"/>
      <c r="AL247" s="315"/>
      <c r="AM247" s="315"/>
      <c r="AN247" s="316"/>
      <c r="AO247" s="231"/>
      <c r="AP247" s="232"/>
      <c r="AQ247" s="232"/>
      <c r="AR247" s="232"/>
      <c r="AS247" s="232"/>
      <c r="AT247" s="232"/>
      <c r="AU247" s="232"/>
      <c r="AV247" s="232"/>
      <c r="AW247" s="232"/>
      <c r="AX247" s="232"/>
      <c r="AY247" s="245"/>
      <c r="AZ247" s="343"/>
      <c r="BA247" s="343"/>
      <c r="BB247" s="343"/>
      <c r="BC247" s="343"/>
      <c r="BD247" s="343"/>
      <c r="BE247" s="343"/>
      <c r="BF247" s="386"/>
      <c r="BG247" s="386"/>
      <c r="BH247" s="386"/>
      <c r="BI247" s="386"/>
      <c r="BJ247" s="387"/>
      <c r="BK247" s="202"/>
      <c r="BL247" s="203"/>
      <c r="BM247" s="203"/>
      <c r="BN247" s="203"/>
      <c r="BO247" s="203"/>
      <c r="BP247" s="203"/>
      <c r="BQ247" s="203"/>
      <c r="BR247" s="203"/>
      <c r="BS247" s="203"/>
      <c r="BT247" s="203"/>
      <c r="BU247" s="203"/>
      <c r="BV247" s="203"/>
      <c r="BW247" s="203"/>
      <c r="BX247" s="203"/>
      <c r="BY247" s="203"/>
      <c r="BZ247" s="203"/>
      <c r="CA247" s="204"/>
      <c r="CS247" s="4"/>
    </row>
    <row r="248" spans="1:137" ht="7.5" customHeight="1">
      <c r="A248" s="80"/>
      <c r="O248" s="80"/>
      <c r="P248" s="80"/>
      <c r="Q248" s="80"/>
      <c r="U248" s="80"/>
      <c r="V248" s="80"/>
      <c r="W248" s="80"/>
      <c r="X248" s="80"/>
      <c r="Y248" s="80"/>
      <c r="Z248" s="375"/>
      <c r="AA248" s="375"/>
      <c r="AB248" s="375"/>
      <c r="AC248" s="375"/>
      <c r="AD248" s="375"/>
      <c r="AE248" s="375"/>
      <c r="AF248" s="375"/>
      <c r="AG248" s="375"/>
      <c r="AH248" s="376"/>
      <c r="AI248" s="379"/>
      <c r="AJ248" s="379"/>
      <c r="AK248" s="379"/>
      <c r="AL248" s="379"/>
      <c r="AM248" s="379"/>
      <c r="AN248" s="380"/>
      <c r="AO248" s="233"/>
      <c r="AP248" s="234"/>
      <c r="AQ248" s="234"/>
      <c r="AR248" s="234"/>
      <c r="AS248" s="234"/>
      <c r="AT248" s="234"/>
      <c r="AU248" s="234"/>
      <c r="AV248" s="234"/>
      <c r="AW248" s="234"/>
      <c r="AX248" s="234"/>
      <c r="AY248" s="245"/>
      <c r="AZ248" s="344"/>
      <c r="BA248" s="344"/>
      <c r="BB248" s="344"/>
      <c r="BC248" s="344"/>
      <c r="BD248" s="344"/>
      <c r="BE248" s="344"/>
      <c r="BF248" s="388"/>
      <c r="BG248" s="388"/>
      <c r="BH248" s="388"/>
      <c r="BI248" s="388"/>
      <c r="BJ248" s="389"/>
      <c r="BK248" s="202"/>
      <c r="BL248" s="203"/>
      <c r="BM248" s="203"/>
      <c r="BN248" s="203"/>
      <c r="BO248" s="203"/>
      <c r="BP248" s="203"/>
      <c r="BQ248" s="203"/>
      <c r="BR248" s="203"/>
      <c r="BS248" s="203"/>
      <c r="BT248" s="203"/>
      <c r="BU248" s="203"/>
      <c r="BV248" s="203"/>
      <c r="BW248" s="203"/>
      <c r="BX248" s="203"/>
      <c r="BY248" s="203"/>
      <c r="BZ248" s="203"/>
      <c r="CA248" s="204"/>
      <c r="CS248" s="4"/>
    </row>
    <row r="249" spans="1:137" ht="7.5" customHeight="1">
      <c r="A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364" t="s">
        <v>108</v>
      </c>
      <c r="AA249" s="365"/>
      <c r="AB249" s="365"/>
      <c r="AC249" s="365"/>
      <c r="AD249" s="365"/>
      <c r="AE249" s="365"/>
      <c r="AF249" s="365"/>
      <c r="AG249" s="365"/>
      <c r="AH249" s="365"/>
      <c r="AI249" s="369" t="s">
        <v>113</v>
      </c>
      <c r="AJ249" s="369"/>
      <c r="AK249" s="369"/>
      <c r="AL249" s="369"/>
      <c r="AM249" s="369"/>
      <c r="AN249" s="370"/>
      <c r="AO249" s="229" t="str">
        <f t="shared" ref="AO249" si="38">AO172</f>
        <v/>
      </c>
      <c r="AP249" s="230"/>
      <c r="AQ249" s="230"/>
      <c r="AR249" s="230"/>
      <c r="AS249" s="230"/>
      <c r="AT249" s="230"/>
      <c r="AU249" s="230"/>
      <c r="AV249" s="230"/>
      <c r="AW249" s="230"/>
      <c r="AX249" s="230"/>
      <c r="AY249" s="245"/>
      <c r="AZ249" s="241" t="s">
        <v>138</v>
      </c>
      <c r="BA249" s="241"/>
      <c r="BB249" s="241"/>
      <c r="BC249" s="241"/>
      <c r="BD249" s="241"/>
      <c r="BE249" s="241"/>
      <c r="BF249" s="241"/>
      <c r="BG249" s="241"/>
      <c r="BH249" s="241"/>
      <c r="BI249" s="241"/>
      <c r="BJ249" s="323"/>
      <c r="BK249" s="202">
        <f>BK172</f>
        <v>0</v>
      </c>
      <c r="BL249" s="203"/>
      <c r="BM249" s="203"/>
      <c r="BN249" s="203"/>
      <c r="BO249" s="203"/>
      <c r="BP249" s="203"/>
      <c r="BQ249" s="203"/>
      <c r="BR249" s="203"/>
      <c r="BS249" s="203"/>
      <c r="BT249" s="203"/>
      <c r="BU249" s="203"/>
      <c r="BV249" s="203"/>
      <c r="BW249" s="203"/>
      <c r="BX249" s="203"/>
      <c r="BY249" s="203"/>
      <c r="BZ249" s="203"/>
      <c r="CA249" s="204"/>
      <c r="CS249" s="4"/>
    </row>
    <row r="250" spans="1:137" ht="7.5" customHeight="1">
      <c r="A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366"/>
      <c r="AA250" s="367"/>
      <c r="AB250" s="367"/>
      <c r="AC250" s="367"/>
      <c r="AD250" s="367"/>
      <c r="AE250" s="367"/>
      <c r="AF250" s="367"/>
      <c r="AG250" s="367"/>
      <c r="AH250" s="367"/>
      <c r="AI250" s="371"/>
      <c r="AJ250" s="371"/>
      <c r="AK250" s="371"/>
      <c r="AL250" s="371"/>
      <c r="AM250" s="371"/>
      <c r="AN250" s="372"/>
      <c r="AO250" s="231"/>
      <c r="AP250" s="232"/>
      <c r="AQ250" s="232"/>
      <c r="AR250" s="232"/>
      <c r="AS250" s="232"/>
      <c r="AT250" s="232"/>
      <c r="AU250" s="232"/>
      <c r="AV250" s="232"/>
      <c r="AW250" s="232"/>
      <c r="AX250" s="232"/>
      <c r="AY250" s="245"/>
      <c r="AZ250" s="241"/>
      <c r="BA250" s="241"/>
      <c r="BB250" s="241"/>
      <c r="BC250" s="241"/>
      <c r="BD250" s="241"/>
      <c r="BE250" s="241"/>
      <c r="BF250" s="241"/>
      <c r="BG250" s="241"/>
      <c r="BH250" s="241"/>
      <c r="BI250" s="241"/>
      <c r="BJ250" s="323"/>
      <c r="BK250" s="202"/>
      <c r="BL250" s="203"/>
      <c r="BM250" s="203"/>
      <c r="BN250" s="203"/>
      <c r="BO250" s="203"/>
      <c r="BP250" s="203"/>
      <c r="BQ250" s="203"/>
      <c r="BR250" s="203"/>
      <c r="BS250" s="203"/>
      <c r="BT250" s="203"/>
      <c r="BU250" s="203"/>
      <c r="BV250" s="203"/>
      <c r="BW250" s="203"/>
      <c r="BX250" s="203"/>
      <c r="BY250" s="203"/>
      <c r="BZ250" s="203"/>
      <c r="CA250" s="204"/>
      <c r="CS250" s="4"/>
    </row>
    <row r="251" spans="1:137" ht="7.5" customHeight="1" thickBot="1">
      <c r="A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368"/>
      <c r="AA251" s="243"/>
      <c r="AB251" s="243"/>
      <c r="AC251" s="243"/>
      <c r="AD251" s="243"/>
      <c r="AE251" s="243"/>
      <c r="AF251" s="243"/>
      <c r="AG251" s="243"/>
      <c r="AH251" s="243"/>
      <c r="AI251" s="373"/>
      <c r="AJ251" s="373"/>
      <c r="AK251" s="373"/>
      <c r="AL251" s="373"/>
      <c r="AM251" s="373"/>
      <c r="AN251" s="374"/>
      <c r="AO251" s="233"/>
      <c r="AP251" s="234"/>
      <c r="AQ251" s="234"/>
      <c r="AR251" s="234"/>
      <c r="AS251" s="234"/>
      <c r="AT251" s="234"/>
      <c r="AU251" s="234"/>
      <c r="AV251" s="234"/>
      <c r="AW251" s="234"/>
      <c r="AX251" s="234"/>
      <c r="AY251" s="345"/>
      <c r="AZ251" s="242"/>
      <c r="BA251" s="242"/>
      <c r="BB251" s="242"/>
      <c r="BC251" s="242"/>
      <c r="BD251" s="242"/>
      <c r="BE251" s="242"/>
      <c r="BF251" s="242"/>
      <c r="BG251" s="242"/>
      <c r="BH251" s="242"/>
      <c r="BI251" s="242"/>
      <c r="BJ251" s="324"/>
      <c r="BK251" s="268"/>
      <c r="BL251" s="269"/>
      <c r="BM251" s="269"/>
      <c r="BN251" s="269"/>
      <c r="BO251" s="269"/>
      <c r="BP251" s="269"/>
      <c r="BQ251" s="269"/>
      <c r="BR251" s="269"/>
      <c r="BS251" s="269"/>
      <c r="BT251" s="269"/>
      <c r="BU251" s="269"/>
      <c r="BV251" s="269"/>
      <c r="BW251" s="269"/>
      <c r="BX251" s="269"/>
      <c r="BY251" s="269"/>
      <c r="BZ251" s="269"/>
      <c r="CA251" s="270"/>
      <c r="CS251" s="4"/>
    </row>
    <row r="252" spans="1:137" ht="7.5" customHeight="1">
      <c r="A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98"/>
      <c r="AC252" s="98"/>
      <c r="AD252" s="98"/>
      <c r="AE252" s="98"/>
      <c r="AF252" s="98"/>
      <c r="AG252" s="98"/>
      <c r="AH252" s="98"/>
      <c r="AI252" s="98"/>
      <c r="AJ252" s="98"/>
      <c r="AK252" s="98"/>
      <c r="AL252" s="98"/>
      <c r="AM252" s="98"/>
      <c r="AN252" s="98"/>
      <c r="AO252" s="98"/>
      <c r="AP252" s="98"/>
      <c r="AQ252" s="89"/>
      <c r="AR252" s="89"/>
      <c r="AS252" s="89"/>
      <c r="AT252" s="89"/>
      <c r="AU252" s="89"/>
      <c r="AV252" s="89"/>
      <c r="AW252" s="89"/>
      <c r="AX252" s="89"/>
      <c r="CS252" s="4"/>
      <c r="EG252" s="3"/>
    </row>
    <row r="253" spans="1:137" ht="7.5" customHeight="1">
      <c r="A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9"/>
      <c r="AM253" s="99"/>
      <c r="AN253" s="99"/>
      <c r="AO253" s="99"/>
      <c r="AP253" s="99"/>
      <c r="AQ253" s="90"/>
      <c r="AR253" s="90"/>
      <c r="AS253" s="90"/>
      <c r="AT253" s="90"/>
      <c r="AU253" s="90"/>
      <c r="AV253" s="90"/>
      <c r="AW253" s="90"/>
      <c r="AX253" s="90"/>
      <c r="CS253" s="4"/>
      <c r="EG253" s="3"/>
    </row>
    <row r="254" spans="1:137" ht="7.5" customHeight="1">
      <c r="A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M254" s="99"/>
      <c r="AN254" s="99"/>
      <c r="AO254" s="99"/>
      <c r="AP254" s="99"/>
      <c r="AQ254" s="90"/>
      <c r="AR254" s="90"/>
      <c r="AS254" s="90"/>
      <c r="AT254" s="90"/>
      <c r="AU254" s="90"/>
      <c r="AV254" s="90"/>
      <c r="AW254" s="90"/>
      <c r="AX254" s="90"/>
      <c r="CS254" s="4"/>
      <c r="EG254" s="3"/>
    </row>
    <row r="255" spans="1:137" ht="9" customHeight="1">
      <c r="CW255" s="4"/>
      <c r="EG255" s="3"/>
    </row>
  </sheetData>
  <sheetProtection algorithmName="SHA-512" hashValue="g1O1Y5bIAEQ7Dn+gcbge/JefweTJDgOccTwWrVJE9rLebeqdCPER9fxamnRGK7rgxFiFxYu8Ee1IyaVV4i3zqg==" saltValue="mtqaQEpL/+wFr95Hl09sHg==" spinCount="100000" sheet="1" objects="1" selectLockedCells="1" autoFilter="0"/>
  <mergeCells count="685">
    <mergeCell ref="CI160:CI162"/>
    <mergeCell ref="CJ160:CK162"/>
    <mergeCell ref="CY160:DA162"/>
    <mergeCell ref="CL160:CX162"/>
    <mergeCell ref="DB154:DK156"/>
    <mergeCell ref="CI154:CI156"/>
    <mergeCell ref="CJ154:CK156"/>
    <mergeCell ref="CI163:CI165"/>
    <mergeCell ref="CJ163:CK165"/>
    <mergeCell ref="CY163:DA165"/>
    <mergeCell ref="CL163:CX165"/>
    <mergeCell ref="DB163:DK165"/>
    <mergeCell ref="BJ88:BJ90"/>
    <mergeCell ref="AW129:BE131"/>
    <mergeCell ref="BF129:BF131"/>
    <mergeCell ref="CZ110:DK112"/>
    <mergeCell ref="AV125:AV127"/>
    <mergeCell ref="AW125:BE127"/>
    <mergeCell ref="CY94:DA96"/>
    <mergeCell ref="AV129:AV131"/>
    <mergeCell ref="BF125:BF127"/>
    <mergeCell ref="CY91:DA93"/>
    <mergeCell ref="BK91:CA93"/>
    <mergeCell ref="AZ94:BI96"/>
    <mergeCell ref="DB88:DK90"/>
    <mergeCell ref="CK129:CK133"/>
    <mergeCell ref="AV133:AV135"/>
    <mergeCell ref="AW133:BE135"/>
    <mergeCell ref="BF133:BF135"/>
    <mergeCell ref="BG133:BS135"/>
    <mergeCell ref="BK94:CA96"/>
    <mergeCell ref="CB94:CH96"/>
    <mergeCell ref="CI94:CI96"/>
    <mergeCell ref="CR126:DK128"/>
    <mergeCell ref="AZ91:BE93"/>
    <mergeCell ref="BF91:BJ93"/>
    <mergeCell ref="BK76:CA78"/>
    <mergeCell ref="AY79:BD81"/>
    <mergeCell ref="AY82:BD84"/>
    <mergeCell ref="AJ25:AZ25"/>
    <mergeCell ref="BG51:BM53"/>
    <mergeCell ref="BE79:BJ81"/>
    <mergeCell ref="AV47:AV49"/>
    <mergeCell ref="AV55:AV57"/>
    <mergeCell ref="AW55:BE57"/>
    <mergeCell ref="BF55:BF57"/>
    <mergeCell ref="BG55:BS57"/>
    <mergeCell ref="AW47:BE49"/>
    <mergeCell ref="BF47:BF49"/>
    <mergeCell ref="AV51:AV53"/>
    <mergeCell ref="AO70:AX72"/>
    <mergeCell ref="AI57:AS58"/>
    <mergeCell ref="AY59:CA60"/>
    <mergeCell ref="AY61:CA64"/>
    <mergeCell ref="Z26:AI26"/>
    <mergeCell ref="AJ26:AZ26"/>
    <mergeCell ref="Z70:AE72"/>
    <mergeCell ref="AF70:AH72"/>
    <mergeCell ref="AI70:AN72"/>
    <mergeCell ref="AY76:BD78"/>
    <mergeCell ref="CN61:CQ64"/>
    <mergeCell ref="CR61:CZ64"/>
    <mergeCell ref="DA61:DK64"/>
    <mergeCell ref="CY76:DA78"/>
    <mergeCell ref="CB76:CH78"/>
    <mergeCell ref="CI76:CI78"/>
    <mergeCell ref="CJ76:CK78"/>
    <mergeCell ref="DB73:DK75"/>
    <mergeCell ref="CY73:DA75"/>
    <mergeCell ref="CL73:CX75"/>
    <mergeCell ref="DB76:DK78"/>
    <mergeCell ref="CN65:CQ68"/>
    <mergeCell ref="CB73:CK75"/>
    <mergeCell ref="CB70:DK72"/>
    <mergeCell ref="DA65:DK68"/>
    <mergeCell ref="DB79:DK81"/>
    <mergeCell ref="DB82:DK84"/>
    <mergeCell ref="A79:F81"/>
    <mergeCell ref="A82:F84"/>
    <mergeCell ref="G79:Y81"/>
    <mergeCell ref="Z79:AE81"/>
    <mergeCell ref="AF79:AH81"/>
    <mergeCell ref="AI79:AN81"/>
    <mergeCell ref="G82:Y84"/>
    <mergeCell ref="Z82:AE84"/>
    <mergeCell ref="AF82:AH84"/>
    <mergeCell ref="AI82:AN84"/>
    <mergeCell ref="CB79:CH81"/>
    <mergeCell ref="BK79:CA81"/>
    <mergeCell ref="AO79:AX81"/>
    <mergeCell ref="BK82:CA84"/>
    <mergeCell ref="A85:F87"/>
    <mergeCell ref="G85:Y87"/>
    <mergeCell ref="Z85:AE87"/>
    <mergeCell ref="AF85:AH87"/>
    <mergeCell ref="AI85:AN87"/>
    <mergeCell ref="CB82:CH84"/>
    <mergeCell ref="A198:D201"/>
    <mergeCell ref="E198:AS201"/>
    <mergeCell ref="A196:D197"/>
    <mergeCell ref="E196:U197"/>
    <mergeCell ref="A154:F156"/>
    <mergeCell ref="G154:Y156"/>
    <mergeCell ref="Z154:AE156"/>
    <mergeCell ref="A138:G139"/>
    <mergeCell ref="H138:AR139"/>
    <mergeCell ref="AS138:AS139"/>
    <mergeCell ref="A135:F136"/>
    <mergeCell ref="A188:AE190"/>
    <mergeCell ref="A151:F153"/>
    <mergeCell ref="G151:Y153"/>
    <mergeCell ref="Z151:AE153"/>
    <mergeCell ref="AF151:AH153"/>
    <mergeCell ref="AI151:AN153"/>
    <mergeCell ref="AV192:BV194"/>
    <mergeCell ref="AA135:AH136"/>
    <mergeCell ref="AI135:AS136"/>
    <mergeCell ref="A179:DK179"/>
    <mergeCell ref="A180:DK180"/>
    <mergeCell ref="Z166:AH168"/>
    <mergeCell ref="AI166:AN168"/>
    <mergeCell ref="CR143:CZ146"/>
    <mergeCell ref="DA143:DK146"/>
    <mergeCell ref="A148:F150"/>
    <mergeCell ref="G148:Y150"/>
    <mergeCell ref="Z148:AE150"/>
    <mergeCell ref="AF148:AH150"/>
    <mergeCell ref="AI148:AN150"/>
    <mergeCell ref="CB148:DK150"/>
    <mergeCell ref="DB151:DK153"/>
    <mergeCell ref="CB151:CK153"/>
    <mergeCell ref="CY151:DA153"/>
    <mergeCell ref="CL151:CX153"/>
    <mergeCell ref="CN137:CQ138"/>
    <mergeCell ref="CY154:DA156"/>
    <mergeCell ref="CI157:CI159"/>
    <mergeCell ref="CR137:CZ138"/>
    <mergeCell ref="DA137:DK138"/>
    <mergeCell ref="CY166:DA168"/>
    <mergeCell ref="Z94:AH96"/>
    <mergeCell ref="AI88:AN90"/>
    <mergeCell ref="AI94:AN96"/>
    <mergeCell ref="BZ195:DG197"/>
    <mergeCell ref="BY206:DJ207"/>
    <mergeCell ref="Z169:AH171"/>
    <mergeCell ref="AI169:AN171"/>
    <mergeCell ref="Z172:AH174"/>
    <mergeCell ref="AI172:AN174"/>
    <mergeCell ref="CN143:CQ146"/>
    <mergeCell ref="BF202:BF204"/>
    <mergeCell ref="BG202:BM204"/>
    <mergeCell ref="BG206:BM208"/>
    <mergeCell ref="BY200:DH203"/>
    <mergeCell ref="BY198:DF199"/>
    <mergeCell ref="CL94:CX96"/>
    <mergeCell ref="DB94:DK96"/>
    <mergeCell ref="AV206:AV208"/>
    <mergeCell ref="AW206:BE208"/>
    <mergeCell ref="BF206:BF208"/>
    <mergeCell ref="BJ94:BJ96"/>
    <mergeCell ref="AF154:AH156"/>
    <mergeCell ref="AI154:AN156"/>
    <mergeCell ref="G135:Z136"/>
    <mergeCell ref="Z88:AH90"/>
    <mergeCell ref="CJ157:CK159"/>
    <mergeCell ref="CY157:DA159"/>
    <mergeCell ref="CL157:CX159"/>
    <mergeCell ref="A115:AE117"/>
    <mergeCell ref="A119:D120"/>
    <mergeCell ref="E119:U120"/>
    <mergeCell ref="A125:D129"/>
    <mergeCell ref="E125:AS129"/>
    <mergeCell ref="BN125:BO127"/>
    <mergeCell ref="BP125:BS127"/>
    <mergeCell ref="A121:D124"/>
    <mergeCell ref="E121:AS124"/>
    <mergeCell ref="BG129:BM131"/>
    <mergeCell ref="AV121:AV123"/>
    <mergeCell ref="AW121:BE123"/>
    <mergeCell ref="BF121:BF123"/>
    <mergeCell ref="A130:D132"/>
    <mergeCell ref="E130:O132"/>
    <mergeCell ref="P130:R132"/>
    <mergeCell ref="S130:AE132"/>
    <mergeCell ref="AF130:AH132"/>
    <mergeCell ref="AI130:AS132"/>
    <mergeCell ref="BG125:BM127"/>
    <mergeCell ref="A110:AE112"/>
    <mergeCell ref="Z91:AH93"/>
    <mergeCell ref="U106:AE109"/>
    <mergeCell ref="AF106:AP109"/>
    <mergeCell ref="AQ106:BA109"/>
    <mergeCell ref="AY85:AY87"/>
    <mergeCell ref="AI91:AN93"/>
    <mergeCell ref="A101:DK101"/>
    <mergeCell ref="A102:DK102"/>
    <mergeCell ref="U105:AE105"/>
    <mergeCell ref="AF105:AP105"/>
    <mergeCell ref="AQ105:BA105"/>
    <mergeCell ref="BB105:CB109"/>
    <mergeCell ref="DA105:DK105"/>
    <mergeCell ref="DA106:DK109"/>
    <mergeCell ref="A105:T105"/>
    <mergeCell ref="A106:T109"/>
    <mergeCell ref="AU110:AZ113"/>
    <mergeCell ref="BA110:BV113"/>
    <mergeCell ref="CB88:CH90"/>
    <mergeCell ref="CI88:CI90"/>
    <mergeCell ref="CJ88:CK90"/>
    <mergeCell ref="CY88:DA90"/>
    <mergeCell ref="CL88:CX90"/>
    <mergeCell ref="AY65:CA68"/>
    <mergeCell ref="BE73:BJ75"/>
    <mergeCell ref="BE76:BJ78"/>
    <mergeCell ref="G73:Y75"/>
    <mergeCell ref="Z73:AE75"/>
    <mergeCell ref="AF73:AH75"/>
    <mergeCell ref="AI73:AN75"/>
    <mergeCell ref="BK73:CA75"/>
    <mergeCell ref="Z76:AE78"/>
    <mergeCell ref="AF76:AH78"/>
    <mergeCell ref="AI76:AN78"/>
    <mergeCell ref="AO73:AX75"/>
    <mergeCell ref="AO76:AX78"/>
    <mergeCell ref="AV59:AX68"/>
    <mergeCell ref="AS60:AS61"/>
    <mergeCell ref="A60:G61"/>
    <mergeCell ref="H60:AR61"/>
    <mergeCell ref="AY70:BJ72"/>
    <mergeCell ref="AY73:BD75"/>
    <mergeCell ref="A63:D68"/>
    <mergeCell ref="E63:AS68"/>
    <mergeCell ref="G76:Y78"/>
    <mergeCell ref="G70:Y72"/>
    <mergeCell ref="A70:F72"/>
    <mergeCell ref="A73:F75"/>
    <mergeCell ref="A76:F78"/>
    <mergeCell ref="CZ32:DK34"/>
    <mergeCell ref="BP47:BS49"/>
    <mergeCell ref="BZ41:CJ45"/>
    <mergeCell ref="BZ46:CJ50"/>
    <mergeCell ref="BG43:BM45"/>
    <mergeCell ref="BG47:BM49"/>
    <mergeCell ref="DH56:DK58"/>
    <mergeCell ref="BZ56:CJ58"/>
    <mergeCell ref="A52:D54"/>
    <mergeCell ref="E52:O54"/>
    <mergeCell ref="P52:R54"/>
    <mergeCell ref="S52:AE54"/>
    <mergeCell ref="AF52:AH54"/>
    <mergeCell ref="AI52:AS54"/>
    <mergeCell ref="A47:D51"/>
    <mergeCell ref="E47:AS51"/>
    <mergeCell ref="BN47:BO49"/>
    <mergeCell ref="DF56:DG58"/>
    <mergeCell ref="BZ51:CJ55"/>
    <mergeCell ref="A57:F58"/>
    <mergeCell ref="G57:Z58"/>
    <mergeCell ref="AA57:AH58"/>
    <mergeCell ref="AW51:BE53"/>
    <mergeCell ref="BF51:BF53"/>
    <mergeCell ref="DE18:DH18"/>
    <mergeCell ref="DI18:DP18"/>
    <mergeCell ref="D27:X27"/>
    <mergeCell ref="AW43:BE45"/>
    <mergeCell ref="AV43:AV45"/>
    <mergeCell ref="AV36:BV39"/>
    <mergeCell ref="A37:AE39"/>
    <mergeCell ref="A41:D42"/>
    <mergeCell ref="E41:U42"/>
    <mergeCell ref="A43:D46"/>
    <mergeCell ref="E43:AS46"/>
    <mergeCell ref="AU32:AZ35"/>
    <mergeCell ref="BA32:BV35"/>
    <mergeCell ref="A32:AE34"/>
    <mergeCell ref="AJ28:AZ28"/>
    <mergeCell ref="BF43:BF45"/>
    <mergeCell ref="Z27:AD27"/>
    <mergeCell ref="AJ27:AZ27"/>
    <mergeCell ref="D28:X28"/>
    <mergeCell ref="Z28:AI28"/>
    <mergeCell ref="Z25:AI25"/>
    <mergeCell ref="AJ22:AZ22"/>
    <mergeCell ref="BY56:BY58"/>
    <mergeCell ref="DQ18:ED18"/>
    <mergeCell ref="DI16:DP16"/>
    <mergeCell ref="DQ16:ED16"/>
    <mergeCell ref="BP17:BZ17"/>
    <mergeCell ref="DQ21:ED21"/>
    <mergeCell ref="DQ22:ED22"/>
    <mergeCell ref="DE19:DH19"/>
    <mergeCell ref="DI19:DP19"/>
    <mergeCell ref="DQ19:ED19"/>
    <mergeCell ref="CT21:DH21"/>
    <mergeCell ref="CT22:DH22"/>
    <mergeCell ref="DI22:DP22"/>
    <mergeCell ref="DI21:DK21"/>
    <mergeCell ref="DL21:DN21"/>
    <mergeCell ref="DO21:DP21"/>
    <mergeCell ref="DQ20:ED20"/>
    <mergeCell ref="BP19:BZ19"/>
    <mergeCell ref="CA19:CV19"/>
    <mergeCell ref="CW19:DD19"/>
    <mergeCell ref="CT20:DH20"/>
    <mergeCell ref="DI20:DP20"/>
    <mergeCell ref="DE17:DH17"/>
    <mergeCell ref="DI17:DP17"/>
    <mergeCell ref="DQ17:ED17"/>
    <mergeCell ref="DE16:DH16"/>
    <mergeCell ref="D24:X24"/>
    <mergeCell ref="D23:X23"/>
    <mergeCell ref="Z22:AI22"/>
    <mergeCell ref="Z24:AI24"/>
    <mergeCell ref="DE14:DH14"/>
    <mergeCell ref="DI14:DP14"/>
    <mergeCell ref="DQ14:ED14"/>
    <mergeCell ref="DE15:DH15"/>
    <mergeCell ref="DI15:DP15"/>
    <mergeCell ref="DQ15:ED15"/>
    <mergeCell ref="C18:R18"/>
    <mergeCell ref="S18:AI18"/>
    <mergeCell ref="AJ18:AZ18"/>
    <mergeCell ref="C16:R16"/>
    <mergeCell ref="S16:AI16"/>
    <mergeCell ref="AJ16:AZ16"/>
    <mergeCell ref="BP16:BZ16"/>
    <mergeCell ref="CA16:CV16"/>
    <mergeCell ref="CW16:DD16"/>
    <mergeCell ref="BP18:BZ18"/>
    <mergeCell ref="BP15:BZ15"/>
    <mergeCell ref="CA15:CV15"/>
    <mergeCell ref="CW15:DD15"/>
    <mergeCell ref="BP13:BZ13"/>
    <mergeCell ref="CA13:ED13"/>
    <mergeCell ref="C9:R9"/>
    <mergeCell ref="S9:BN9"/>
    <mergeCell ref="C12:R12"/>
    <mergeCell ref="S12:AB12"/>
    <mergeCell ref="AC12:AD12"/>
    <mergeCell ref="AE12:AI12"/>
    <mergeCell ref="BP12:BZ12"/>
    <mergeCell ref="CA12:CL12"/>
    <mergeCell ref="CM12:CN12"/>
    <mergeCell ref="CO12:CQ12"/>
    <mergeCell ref="BP14:BZ14"/>
    <mergeCell ref="CA14:CV14"/>
    <mergeCell ref="CW14:DD14"/>
    <mergeCell ref="AJ24:AZ24"/>
    <mergeCell ref="AJ23:AZ23"/>
    <mergeCell ref="D22:X22"/>
    <mergeCell ref="CA17:CV17"/>
    <mergeCell ref="CW17:DD17"/>
    <mergeCell ref="CA18:CV18"/>
    <mergeCell ref="CW18:DD18"/>
    <mergeCell ref="Z23:AD23"/>
    <mergeCell ref="AE23:AG23"/>
    <mergeCell ref="AH23:AI23"/>
    <mergeCell ref="D25:X25"/>
    <mergeCell ref="C19:AI19"/>
    <mergeCell ref="AJ19:AZ19"/>
    <mergeCell ref="D26:X26"/>
    <mergeCell ref="AE27:AG27"/>
    <mergeCell ref="AH27:AI27"/>
    <mergeCell ref="B2:S2"/>
    <mergeCell ref="B3:S3"/>
    <mergeCell ref="T2:V2"/>
    <mergeCell ref="T3:V3"/>
    <mergeCell ref="C7:R7"/>
    <mergeCell ref="S7:AO7"/>
    <mergeCell ref="C8:R8"/>
    <mergeCell ref="S8:AC8"/>
    <mergeCell ref="C17:R17"/>
    <mergeCell ref="S17:AI17"/>
    <mergeCell ref="AJ17:AZ17"/>
    <mergeCell ref="C14:R14"/>
    <mergeCell ref="S14:AI14"/>
    <mergeCell ref="C15:R15"/>
    <mergeCell ref="S15:AI15"/>
    <mergeCell ref="AJ15:AZ15"/>
    <mergeCell ref="C13:R13"/>
    <mergeCell ref="S13:BL13"/>
    <mergeCell ref="DS126:EH128"/>
    <mergeCell ref="DS119:DT119"/>
    <mergeCell ref="DW119:DX119"/>
    <mergeCell ref="DY119:DZ119"/>
    <mergeCell ref="EA119:EB119"/>
    <mergeCell ref="EC119:ED119"/>
    <mergeCell ref="EE119:EF119"/>
    <mergeCell ref="EG119:EH119"/>
    <mergeCell ref="BG121:BM123"/>
    <mergeCell ref="DS121:EH123"/>
    <mergeCell ref="DS124:EH125"/>
    <mergeCell ref="CL119:CQ123"/>
    <mergeCell ref="CR119:DK120"/>
    <mergeCell ref="CR121:DK123"/>
    <mergeCell ref="CK124:CK128"/>
    <mergeCell ref="CL124:CQ128"/>
    <mergeCell ref="CR124:DK125"/>
    <mergeCell ref="BJ85:BJ87"/>
    <mergeCell ref="AY94:AY96"/>
    <mergeCell ref="CB91:CH93"/>
    <mergeCell ref="EE129:EF130"/>
    <mergeCell ref="EG129:EH130"/>
    <mergeCell ref="DS131:EH133"/>
    <mergeCell ref="DS134:EB136"/>
    <mergeCell ref="EC134:ED136"/>
    <mergeCell ref="EE134:EH136"/>
    <mergeCell ref="DS129:DT130"/>
    <mergeCell ref="DU129:DU130"/>
    <mergeCell ref="DV129:DV130"/>
    <mergeCell ref="DW129:DX130"/>
    <mergeCell ref="DY129:DZ130"/>
    <mergeCell ref="EA129:EB130"/>
    <mergeCell ref="EC129:ED130"/>
    <mergeCell ref="BZ124:CJ128"/>
    <mergeCell ref="BZ129:CJ133"/>
    <mergeCell ref="CK119:CK123"/>
    <mergeCell ref="DB85:DK87"/>
    <mergeCell ref="CL85:CX87"/>
    <mergeCell ref="CY85:DA87"/>
    <mergeCell ref="CI85:CI87"/>
    <mergeCell ref="CJ85:CK87"/>
    <mergeCell ref="A218:D223"/>
    <mergeCell ref="E218:AS223"/>
    <mergeCell ref="A225:F227"/>
    <mergeCell ref="CB157:CH159"/>
    <mergeCell ref="AO157:AX159"/>
    <mergeCell ref="AY157:BD159"/>
    <mergeCell ref="BE157:BJ159"/>
    <mergeCell ref="BK157:CA159"/>
    <mergeCell ref="BK160:CA162"/>
    <mergeCell ref="A193:AE194"/>
    <mergeCell ref="A163:F165"/>
    <mergeCell ref="G163:Y165"/>
    <mergeCell ref="Z163:AE165"/>
    <mergeCell ref="AF163:AH165"/>
    <mergeCell ref="AI163:AN165"/>
    <mergeCell ref="CB166:CH168"/>
    <mergeCell ref="CB160:CH162"/>
    <mergeCell ref="AO160:AX162"/>
    <mergeCell ref="AY160:BD162"/>
    <mergeCell ref="BE160:BJ162"/>
    <mergeCell ref="A207:D209"/>
    <mergeCell ref="A202:D206"/>
    <mergeCell ref="E207:O209"/>
    <mergeCell ref="P207:R209"/>
    <mergeCell ref="S207:AE209"/>
    <mergeCell ref="AF207:AH209"/>
    <mergeCell ref="AI207:AS209"/>
    <mergeCell ref="AV202:AV204"/>
    <mergeCell ref="AW202:BE204"/>
    <mergeCell ref="E202:AS206"/>
    <mergeCell ref="AV137:AX146"/>
    <mergeCell ref="A141:D146"/>
    <mergeCell ref="E141:AS146"/>
    <mergeCell ref="A160:F162"/>
    <mergeCell ref="G160:Y162"/>
    <mergeCell ref="Z160:AE162"/>
    <mergeCell ref="AF160:AH162"/>
    <mergeCell ref="AI160:AN162"/>
    <mergeCell ref="H215:AR216"/>
    <mergeCell ref="AS215:AS216"/>
    <mergeCell ref="A215:G216"/>
    <mergeCell ref="A157:F159"/>
    <mergeCell ref="G157:Y159"/>
    <mergeCell ref="Z157:AE159"/>
    <mergeCell ref="AF157:AH159"/>
    <mergeCell ref="AI157:AN159"/>
    <mergeCell ref="AO151:AX153"/>
    <mergeCell ref="A212:F213"/>
    <mergeCell ref="G212:Z213"/>
    <mergeCell ref="AA212:AH213"/>
    <mergeCell ref="AI212:AS213"/>
    <mergeCell ref="G225:Y227"/>
    <mergeCell ref="Z225:AE227"/>
    <mergeCell ref="AF225:AH227"/>
    <mergeCell ref="AI225:AN227"/>
    <mergeCell ref="AO225:AX227"/>
    <mergeCell ref="AO228:AX230"/>
    <mergeCell ref="Z228:AE230"/>
    <mergeCell ref="AF228:AH230"/>
    <mergeCell ref="A228:F230"/>
    <mergeCell ref="G228:Y230"/>
    <mergeCell ref="AO163:AX165"/>
    <mergeCell ref="AY163:AY165"/>
    <mergeCell ref="AZ163:BI165"/>
    <mergeCell ref="BJ163:BJ165"/>
    <mergeCell ref="BJ166:BJ168"/>
    <mergeCell ref="BF169:BJ171"/>
    <mergeCell ref="AO166:AX168"/>
    <mergeCell ref="AY169:AY171"/>
    <mergeCell ref="AF237:AH239"/>
    <mergeCell ref="AI237:AN239"/>
    <mergeCell ref="AI234:AN236"/>
    <mergeCell ref="AI231:AN233"/>
    <mergeCell ref="A240:F242"/>
    <mergeCell ref="G240:Y242"/>
    <mergeCell ref="Z240:AE242"/>
    <mergeCell ref="AF240:AH242"/>
    <mergeCell ref="AI240:AN242"/>
    <mergeCell ref="BE231:BJ233"/>
    <mergeCell ref="AO234:AX236"/>
    <mergeCell ref="AY234:BD236"/>
    <mergeCell ref="BE234:BJ236"/>
    <mergeCell ref="AO237:AX239"/>
    <mergeCell ref="AY237:BD239"/>
    <mergeCell ref="BE237:BJ239"/>
    <mergeCell ref="AO240:AX242"/>
    <mergeCell ref="AF231:AH233"/>
    <mergeCell ref="AO231:AX233"/>
    <mergeCell ref="A234:F236"/>
    <mergeCell ref="G234:Y236"/>
    <mergeCell ref="Z234:AE236"/>
    <mergeCell ref="AF234:AH236"/>
    <mergeCell ref="A237:F239"/>
    <mergeCell ref="G237:Y239"/>
    <mergeCell ref="Z237:AE239"/>
    <mergeCell ref="A231:F233"/>
    <mergeCell ref="G231:Y233"/>
    <mergeCell ref="BK249:CA251"/>
    <mergeCell ref="BJ240:BJ242"/>
    <mergeCell ref="BJ243:BJ245"/>
    <mergeCell ref="BF246:BJ248"/>
    <mergeCell ref="BJ249:BJ251"/>
    <mergeCell ref="AY249:AY251"/>
    <mergeCell ref="AZ249:BI251"/>
    <mergeCell ref="AO243:AX245"/>
    <mergeCell ref="AY240:AY242"/>
    <mergeCell ref="AZ240:BI242"/>
    <mergeCell ref="AO246:AX248"/>
    <mergeCell ref="AY243:AY245"/>
    <mergeCell ref="AZ243:BI245"/>
    <mergeCell ref="AO249:AX251"/>
    <mergeCell ref="AY246:AY248"/>
    <mergeCell ref="AZ246:BE248"/>
    <mergeCell ref="BK243:CA245"/>
    <mergeCell ref="BK246:CA248"/>
    <mergeCell ref="BK240:CA242"/>
    <mergeCell ref="BK228:CA230"/>
    <mergeCell ref="BK231:CA233"/>
    <mergeCell ref="BK234:CA236"/>
    <mergeCell ref="BK237:CA239"/>
    <mergeCell ref="AV198:AV200"/>
    <mergeCell ref="AW198:BE200"/>
    <mergeCell ref="BF198:BF200"/>
    <mergeCell ref="BG198:BM200"/>
    <mergeCell ref="AI228:AN230"/>
    <mergeCell ref="Z249:AH251"/>
    <mergeCell ref="AI249:AN251"/>
    <mergeCell ref="Z246:AH248"/>
    <mergeCell ref="AI246:AN248"/>
    <mergeCell ref="Z243:AH245"/>
    <mergeCell ref="AI243:AN245"/>
    <mergeCell ref="AY231:BD233"/>
    <mergeCell ref="AY225:BJ227"/>
    <mergeCell ref="AY228:BD230"/>
    <mergeCell ref="BE228:BJ230"/>
    <mergeCell ref="Z231:AE233"/>
    <mergeCell ref="BK225:CA227"/>
    <mergeCell ref="AO169:AX171"/>
    <mergeCell ref="AO172:AX174"/>
    <mergeCell ref="AZ169:BE171"/>
    <mergeCell ref="AY172:AY174"/>
    <mergeCell ref="AZ172:BI174"/>
    <mergeCell ref="CB172:CH174"/>
    <mergeCell ref="CI172:CI174"/>
    <mergeCell ref="CJ172:CK174"/>
    <mergeCell ref="CJ169:CK171"/>
    <mergeCell ref="AU188:AZ191"/>
    <mergeCell ref="BA188:BV191"/>
    <mergeCell ref="BK169:CA171"/>
    <mergeCell ref="BK172:CA174"/>
    <mergeCell ref="AV210:AV212"/>
    <mergeCell ref="AW210:BE212"/>
    <mergeCell ref="BF210:BF212"/>
    <mergeCell ref="BY204:DH205"/>
    <mergeCell ref="CZ188:DK190"/>
    <mergeCell ref="BG210:BS212"/>
    <mergeCell ref="BN202:BO204"/>
    <mergeCell ref="BP202:BS204"/>
    <mergeCell ref="CN139:CQ142"/>
    <mergeCell ref="DB172:DK174"/>
    <mergeCell ref="BJ172:BJ174"/>
    <mergeCell ref="CY172:DA174"/>
    <mergeCell ref="CL172:CX174"/>
    <mergeCell ref="CY169:DA171"/>
    <mergeCell ref="CL169:CX171"/>
    <mergeCell ref="DB169:DK171"/>
    <mergeCell ref="CL166:CX168"/>
    <mergeCell ref="BK163:CA165"/>
    <mergeCell ref="CB163:CH165"/>
    <mergeCell ref="AY143:CA146"/>
    <mergeCell ref="DB166:DK168"/>
    <mergeCell ref="CB169:CH171"/>
    <mergeCell ref="CI169:CI171"/>
    <mergeCell ref="CL154:CX156"/>
    <mergeCell ref="DB157:DK159"/>
    <mergeCell ref="DB160:DK162"/>
    <mergeCell ref="BK166:CA168"/>
    <mergeCell ref="CI166:CI168"/>
    <mergeCell ref="CJ166:CK168"/>
    <mergeCell ref="AY166:AY168"/>
    <mergeCell ref="AZ166:BI168"/>
    <mergeCell ref="CB154:CH156"/>
    <mergeCell ref="AY137:CA138"/>
    <mergeCell ref="CB137:CM138"/>
    <mergeCell ref="AY139:CA142"/>
    <mergeCell ref="CB139:CM142"/>
    <mergeCell ref="CB143:CM146"/>
    <mergeCell ref="BY37:DK38"/>
    <mergeCell ref="BY39:DK40"/>
    <mergeCell ref="CK41:CK45"/>
    <mergeCell ref="CL41:CQ45"/>
    <mergeCell ref="CK46:CK50"/>
    <mergeCell ref="CL46:CQ50"/>
    <mergeCell ref="CK51:CK55"/>
    <mergeCell ref="CL51:CQ55"/>
    <mergeCell ref="CK56:CQ58"/>
    <mergeCell ref="CR43:DK45"/>
    <mergeCell ref="CR41:DK42"/>
    <mergeCell ref="CR48:DK50"/>
    <mergeCell ref="CR53:DK55"/>
    <mergeCell ref="CR56:DE58"/>
    <mergeCell ref="CR46:DK47"/>
    <mergeCell ref="CR51:DK52"/>
    <mergeCell ref="CR139:CZ142"/>
    <mergeCell ref="BY115:DK116"/>
    <mergeCell ref="BY117:DK118"/>
    <mergeCell ref="AY151:BD153"/>
    <mergeCell ref="BE151:BJ153"/>
    <mergeCell ref="AO154:AX156"/>
    <mergeCell ref="AY154:BD156"/>
    <mergeCell ref="BE154:BJ156"/>
    <mergeCell ref="AO82:AX84"/>
    <mergeCell ref="AO85:AX87"/>
    <mergeCell ref="AO88:AX90"/>
    <mergeCell ref="AO91:AX93"/>
    <mergeCell ref="AO94:AX96"/>
    <mergeCell ref="AZ85:BI87"/>
    <mergeCell ref="AZ88:BI90"/>
    <mergeCell ref="AY88:AY90"/>
    <mergeCell ref="AY91:AY93"/>
    <mergeCell ref="AV114:BV117"/>
    <mergeCell ref="AO148:AX150"/>
    <mergeCell ref="AY148:BJ150"/>
    <mergeCell ref="BK148:CA150"/>
    <mergeCell ref="BK151:CA153"/>
    <mergeCell ref="BK154:CA156"/>
    <mergeCell ref="BK85:CA87"/>
    <mergeCell ref="BE82:BJ84"/>
    <mergeCell ref="BZ119:CJ123"/>
    <mergeCell ref="CB85:CH87"/>
    <mergeCell ref="DB91:DK93"/>
    <mergeCell ref="BK88:CA90"/>
    <mergeCell ref="CI91:CI93"/>
    <mergeCell ref="CJ91:CK93"/>
    <mergeCell ref="CL91:CX93"/>
    <mergeCell ref="CJ94:CK96"/>
    <mergeCell ref="CL129:CQ133"/>
    <mergeCell ref="CR129:DK130"/>
    <mergeCell ref="CR131:DK133"/>
    <mergeCell ref="BY134:BY136"/>
    <mergeCell ref="BZ134:CJ136"/>
    <mergeCell ref="CK134:CQ136"/>
    <mergeCell ref="CR134:DE136"/>
    <mergeCell ref="DF134:DG136"/>
    <mergeCell ref="DH134:DK136"/>
    <mergeCell ref="DA139:DK142"/>
    <mergeCell ref="CN59:CQ60"/>
    <mergeCell ref="CR59:CZ60"/>
    <mergeCell ref="CL82:CX84"/>
    <mergeCell ref="CY79:DA81"/>
    <mergeCell ref="CY82:DA84"/>
    <mergeCell ref="CB59:CM60"/>
    <mergeCell ref="CB61:CM64"/>
    <mergeCell ref="CB65:CM68"/>
    <mergeCell ref="BK70:CA72"/>
    <mergeCell ref="CR65:CZ68"/>
    <mergeCell ref="CL76:CX78"/>
    <mergeCell ref="CL79:CX81"/>
    <mergeCell ref="DA59:DK60"/>
    <mergeCell ref="CI79:CI81"/>
    <mergeCell ref="CJ79:CK81"/>
    <mergeCell ref="CI82:CI84"/>
    <mergeCell ref="CJ82:CK84"/>
  </mergeCells>
  <phoneticPr fontId="4"/>
  <conditionalFormatting sqref="A88">
    <cfRule type="expression" dxfId="101" priority="250">
      <formula>AND($EG$9=3,#REF!&gt;1)</formula>
    </cfRule>
  </conditionalFormatting>
  <conditionalFormatting sqref="A166">
    <cfRule type="expression" dxfId="100" priority="18">
      <formula>AND($EG$9=3,#REF!&gt;1)</formula>
    </cfRule>
  </conditionalFormatting>
  <conditionalFormatting sqref="A243">
    <cfRule type="expression" dxfId="99" priority="15">
      <formula>AND($EG$9=3,#REF!&gt;1)</formula>
    </cfRule>
  </conditionalFormatting>
  <conditionalFormatting sqref="C14:C15">
    <cfRule type="expression" dxfId="98" priority="28">
      <formula>$EG$9=3</formula>
    </cfRule>
    <cfRule type="expression" dxfId="97" priority="29">
      <formula>$EG$9=3</formula>
    </cfRule>
    <cfRule type="expression" dxfId="96" priority="27">
      <formula>$EG$9=4</formula>
    </cfRule>
  </conditionalFormatting>
  <conditionalFormatting sqref="C16:R18 C19:AZ19">
    <cfRule type="expression" dxfId="95" priority="219">
      <formula>$EG$9=4</formula>
    </cfRule>
  </conditionalFormatting>
  <conditionalFormatting sqref="C19:AZ19">
    <cfRule type="expression" dxfId="94" priority="245">
      <formula>$EG$9=3</formula>
    </cfRule>
  </conditionalFormatting>
  <conditionalFormatting sqref="C24:AZ24">
    <cfRule type="expression" dxfId="93" priority="13">
      <formula>$EG$9=4</formula>
    </cfRule>
    <cfRule type="expression" dxfId="92" priority="221">
      <formula>$EG$9=5</formula>
    </cfRule>
  </conditionalFormatting>
  <conditionalFormatting sqref="C22:BE28">
    <cfRule type="expression" dxfId="91" priority="14">
      <formula>$EG$9=3</formula>
    </cfRule>
  </conditionalFormatting>
  <conditionalFormatting sqref="C12:BL13 C16:R18 C19:AZ19">
    <cfRule type="expression" dxfId="90" priority="220">
      <formula>$EG$9=3</formula>
    </cfRule>
  </conditionalFormatting>
  <conditionalFormatting sqref="D22:D25">
    <cfRule type="expression" dxfId="89" priority="228">
      <formula>$EG$9=3</formula>
    </cfRule>
  </conditionalFormatting>
  <conditionalFormatting sqref="D24 AJ24">
    <cfRule type="expression" dxfId="88" priority="246">
      <formula>$EG$9=5</formula>
    </cfRule>
  </conditionalFormatting>
  <conditionalFormatting sqref="D26:D28">
    <cfRule type="expression" dxfId="87" priority="21">
      <formula>$EG$9=3</formula>
    </cfRule>
  </conditionalFormatting>
  <conditionalFormatting sqref="S16:S18">
    <cfRule type="expression" dxfId="86" priority="38">
      <formula>$EG$9=3</formula>
    </cfRule>
  </conditionalFormatting>
  <conditionalFormatting sqref="S17:S18">
    <cfRule type="expression" dxfId="85" priority="6">
      <formula>$EG$9=3</formula>
    </cfRule>
  </conditionalFormatting>
  <conditionalFormatting sqref="S14:AI14">
    <cfRule type="expression" dxfId="84" priority="32">
      <formula>$EG$9=3</formula>
    </cfRule>
  </conditionalFormatting>
  <conditionalFormatting sqref="S14:AZ18">
    <cfRule type="expression" dxfId="83" priority="30">
      <formula>$EG$9=4</formula>
    </cfRule>
    <cfRule type="expression" dxfId="82" priority="31">
      <formula>$EG$9=3</formula>
    </cfRule>
  </conditionalFormatting>
  <conditionalFormatting sqref="Z22:Z24">
    <cfRule type="expression" dxfId="81" priority="227">
      <formula>$EG$9=3</formula>
    </cfRule>
  </conditionalFormatting>
  <conditionalFormatting sqref="Z27:Z28">
    <cfRule type="expression" dxfId="80" priority="225">
      <formula>$EG$9=3</formula>
    </cfRule>
  </conditionalFormatting>
  <conditionalFormatting sqref="AI57:AS58">
    <cfRule type="expression" dxfId="79" priority="249">
      <formula>$AI$57&lt;TODAY()</formula>
    </cfRule>
  </conditionalFormatting>
  <conditionalFormatting sqref="AI135:AS136">
    <cfRule type="expression" dxfId="78" priority="17">
      <formula>$AI$57&lt;TODAY()</formula>
    </cfRule>
  </conditionalFormatting>
  <conditionalFormatting sqref="AI212:AS213">
    <cfRule type="expression" dxfId="77" priority="243">
      <formula>$AI$57&lt;TODAY()</formula>
    </cfRule>
  </conditionalFormatting>
  <conditionalFormatting sqref="AJ16:AZ18">
    <cfRule type="expression" dxfId="76" priority="42">
      <formula>$EG$9=3</formula>
    </cfRule>
  </conditionalFormatting>
  <conditionalFormatting sqref="AJ22:AZ25 C12:AI12 C13:BL13 C16:R18 S15:AZ15 AE23 AH23 AE27:AH27 AJ27 AJ28:AZ28">
    <cfRule type="expression" dxfId="75" priority="248">
      <formula>$EG$9=3</formula>
    </cfRule>
  </conditionalFormatting>
  <conditionalFormatting sqref="AJ26:AZ26">
    <cfRule type="expression" dxfId="74" priority="22">
      <formula>$EG$9=3</formula>
    </cfRule>
  </conditionalFormatting>
  <conditionalFormatting sqref="BP12:CA12">
    <cfRule type="expression" dxfId="73" priority="242">
      <formula>$EG$9&lt;&gt;3</formula>
    </cfRule>
  </conditionalFormatting>
  <conditionalFormatting sqref="BP15:DP19">
    <cfRule type="expression" dxfId="72" priority="233">
      <formula>$EG$9&lt;&gt;3</formula>
    </cfRule>
  </conditionalFormatting>
  <conditionalFormatting sqref="BP13:ED14">
    <cfRule type="expression" dxfId="71" priority="234">
      <formula>$EG$9&lt;&gt;3</formula>
    </cfRule>
  </conditionalFormatting>
  <conditionalFormatting sqref="CM12 CO12 DL21:DQ21 DQ22:ED22">
    <cfRule type="expression" dxfId="70" priority="247">
      <formula>$EG$9&lt;&gt;3</formula>
    </cfRule>
  </conditionalFormatting>
  <conditionalFormatting sqref="CS20:DI22">
    <cfRule type="expression" dxfId="69" priority="222">
      <formula>$EG$9&lt;&gt;3</formula>
    </cfRule>
  </conditionalFormatting>
  <conditionalFormatting sqref="DQ15:ED20">
    <cfRule type="expression" dxfId="68" priority="1">
      <formula>$EG$9&lt;&gt;3</formula>
    </cfRule>
  </conditionalFormatting>
  <dataValidations count="14">
    <dataValidation type="whole" imeMode="halfAlpha" showErrorMessage="1" error="税率を入力" prompt="税率を入力" sqref="AE27:AG27" xr:uid="{00000000-0002-0000-0200-000000000000}">
      <formula1>0</formula1>
      <formula2>10</formula2>
    </dataValidation>
    <dataValidation type="whole" operator="greaterThanOrEqual" showErrorMessage="1" error="前回迄支払累計を入力" prompt="前回迄支払累計を入力" sqref="AJ24:AZ24" xr:uid="{00000000-0002-0000-0200-000001000000}">
      <formula1>0</formula1>
    </dataValidation>
    <dataValidation type="textLength" operator="greaterThanOrEqual" allowBlank="1" showErrorMessage="1" error="工事名称を入力" prompt="工事名称を入力" sqref="S13:BL13" xr:uid="{00000000-0002-0000-0200-000002000000}">
      <formula1>1</formula1>
    </dataValidation>
    <dataValidation type="textLength" operator="equal" allowBlank="1" showErrorMessage="1" error="２桁の数字を入力して下さい。" prompt="2桁" sqref="CO12:CQ12" xr:uid="{00000000-0002-0000-0200-000003000000}">
      <formula1>2</formula1>
    </dataValidation>
    <dataValidation type="whole" allowBlank="1" showErrorMessage="1" error="７桁の数字を入力して下さい。" prompt="7桁" sqref="CA12:CL12" xr:uid="{00000000-0002-0000-0200-000004000000}">
      <formula1>1000000</formula1>
      <formula2>9999999</formula2>
    </dataValidation>
    <dataValidation type="date" operator="greaterThanOrEqual" showErrorMessage="1" error="西暦で入力_x000a_2022年５月１５日の場合_x000a_2022/5/15 と入力" prompt="西暦で入力_x000a_2022年５月１５日の場合_x000a_2022/5/15 と入力" sqref="S7:AO7" xr:uid="{00000000-0002-0000-0200-000005000000}">
      <formula1>44696</formula1>
    </dataValidation>
    <dataValidation imeMode="hiragana" allowBlank="1" showInputMessage="1" showErrorMessage="1" sqref="CM12 CA15:CA19" xr:uid="{00000000-0002-0000-0200-000006000000}"/>
    <dataValidation imeMode="halfAlpha" allowBlank="1" showInputMessage="1" showErrorMessage="1" sqref="AJ27 CW15:DD19 DQ21 AJ17 DI15:ED19" xr:uid="{00000000-0002-0000-0200-000007000000}"/>
    <dataValidation type="whole" imeMode="halfAlpha" showErrorMessage="1" error="７桁の数字を入力" prompt="7桁" sqref="S12:AB12" xr:uid="{00000000-0002-0000-0200-000008000000}">
      <formula1>1000000</formula1>
      <formula2>9999999</formula2>
    </dataValidation>
    <dataValidation type="textLength" imeMode="halfAlpha" operator="equal" showErrorMessage="1" error="2桁の数字を入力" prompt="2桁" sqref="AE12:AI12" xr:uid="{00000000-0002-0000-0200-000009000000}">
      <formula1>2</formula1>
    </dataValidation>
    <dataValidation type="whole" imeMode="halfAlpha" allowBlank="1" showInputMessage="1" showErrorMessage="1" sqref="DL21:DN21" xr:uid="{00000000-0002-0000-0200-00000A000000}">
      <formula1>0</formula1>
      <formula2>10</formula2>
    </dataValidation>
    <dataValidation type="whole" allowBlank="1" showErrorMessage="1" error="数字6桁まで入力" sqref="S8:AC8" xr:uid="{00000000-0002-0000-0200-00000B000000}">
      <formula1>0</formula1>
      <formula2>999999</formula2>
    </dataValidation>
    <dataValidation imeMode="hiragana" allowBlank="1" showErrorMessage="1" sqref="CA13:ED13" xr:uid="{00000000-0002-0000-0200-00000C000000}"/>
    <dataValidation type="date" operator="greaterThanOrEqual" allowBlank="1" showInputMessage="1" showErrorMessage="1" error="西暦で入力_x000a_2022年５月１５日の場合_x000a_2022/5/15 と入力" sqref="S14:AI14" xr:uid="{00000000-0002-0000-0200-00000D000000}">
      <formula1>44211</formula1>
    </dataValidation>
  </dataValidations>
  <printOptions horizontalCentered="1"/>
  <pageMargins left="0.39370078740157483" right="0.39370078740157483" top="0.59055118110236227" bottom="0.35433070866141736" header="0.31496062992125984" footer="0.31496062992125984"/>
  <pageSetup paperSize="9" scale="80" fitToHeight="3" orientation="landscape" r:id="rId1"/>
  <headerFooter>
    <oddFooter>&amp;Rver24.2</oddFooter>
  </headerFooter>
  <rowBreaks count="2" manualBreakCount="2">
    <brk id="109" max="114" man="1"/>
    <brk id="187" max="11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Group Box 1">
              <controlPr defaultSize="0" autoFill="0" autoPict="0">
                <anchor moveWithCells="1">
                  <from>
                    <xdr:col>16</xdr:col>
                    <xdr:colOff>66675</xdr:colOff>
                    <xdr:row>7</xdr:row>
                    <xdr:rowOff>161925</xdr:rowOff>
                  </from>
                  <to>
                    <xdr:col>67</xdr:col>
                    <xdr:colOff>57150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Group Box 2">
              <controlPr defaultSize="0" autoFill="0" autoPict="0">
                <anchor moveWithCells="1">
                  <from>
                    <xdr:col>67</xdr:col>
                    <xdr:colOff>0</xdr:colOff>
                    <xdr:row>21</xdr:row>
                    <xdr:rowOff>123825</xdr:rowOff>
                  </from>
                  <to>
                    <xdr:col>126</xdr:col>
                    <xdr:colOff>85725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Option Button 3">
              <controlPr defaultSize="0" autoFill="0" autoLine="0" autoPict="0">
                <anchor moveWithCells="1">
                  <from>
                    <xdr:col>18</xdr:col>
                    <xdr:colOff>19050</xdr:colOff>
                    <xdr:row>8</xdr:row>
                    <xdr:rowOff>0</xdr:rowOff>
                  </from>
                  <to>
                    <xdr:col>32</xdr:col>
                    <xdr:colOff>9525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Option Button 4">
              <controlPr defaultSize="0" autoFill="0" autoLine="0" autoPict="0">
                <anchor moveWithCells="1">
                  <from>
                    <xdr:col>40</xdr:col>
                    <xdr:colOff>19050</xdr:colOff>
                    <xdr:row>8</xdr:row>
                    <xdr:rowOff>0</xdr:rowOff>
                  </from>
                  <to>
                    <xdr:col>50</xdr:col>
                    <xdr:colOff>28575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Option Button 5">
              <controlPr defaultSize="0" autoFill="0" autoLine="0" autoPict="0">
                <anchor moveWithCells="1">
                  <from>
                    <xdr:col>58</xdr:col>
                    <xdr:colOff>57150</xdr:colOff>
                    <xdr:row>8</xdr:row>
                    <xdr:rowOff>19050</xdr:rowOff>
                  </from>
                  <to>
                    <xdr:col>65</xdr:col>
                    <xdr:colOff>85725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Option Button 6">
              <controlPr defaultSize="0" autoFill="0" autoLine="0" autoPict="0">
                <anchor moveWithCells="1">
                  <from>
                    <xdr:col>30</xdr:col>
                    <xdr:colOff>28575</xdr:colOff>
                    <xdr:row>8</xdr:row>
                    <xdr:rowOff>19050</xdr:rowOff>
                  </from>
                  <to>
                    <xdr:col>39</xdr:col>
                    <xdr:colOff>47625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Option Button 7">
              <controlPr defaultSize="0" autoFill="0" autoLine="0" autoPict="0">
                <anchor moveWithCells="1">
                  <from>
                    <xdr:col>49</xdr:col>
                    <xdr:colOff>66675</xdr:colOff>
                    <xdr:row>8</xdr:row>
                    <xdr:rowOff>9525</xdr:rowOff>
                  </from>
                  <to>
                    <xdr:col>58</xdr:col>
                    <xdr:colOff>28575</xdr:colOff>
                    <xdr:row>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S255"/>
  <sheetViews>
    <sheetView showGridLines="0" zoomScaleNormal="100" zoomScaleSheetLayoutView="85" workbookViewId="0">
      <selection activeCell="S7" sqref="S7:AO7"/>
    </sheetView>
  </sheetViews>
  <sheetFormatPr defaultColWidth="1.25" defaultRowHeight="9" customHeight="1"/>
  <cols>
    <col min="1" max="1" width="1.25" style="1"/>
    <col min="2" max="61" width="1.25" style="3"/>
    <col min="62" max="62" width="1.375" style="3" customWidth="1"/>
    <col min="63" max="63" width="8.5" style="3" bestFit="1" customWidth="1"/>
    <col min="64" max="103" width="1.25" style="3"/>
    <col min="104" max="104" width="1" style="3" customWidth="1"/>
    <col min="105" max="136" width="1.25" style="3"/>
    <col min="137" max="137" width="1.25" style="4" customWidth="1"/>
    <col min="138" max="138" width="1.25" style="3"/>
    <col min="139" max="139" width="0.75" style="3" customWidth="1"/>
    <col min="140" max="16384" width="1.25" style="3"/>
  </cols>
  <sheetData>
    <row r="1" spans="1:190" ht="3.75" customHeight="1"/>
    <row r="2" spans="1:190" ht="15.75" customHeight="1">
      <c r="B2" s="469" t="s">
        <v>45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70"/>
      <c r="T2" s="473"/>
      <c r="U2" s="474"/>
      <c r="V2" s="475"/>
      <c r="W2" s="43" t="s">
        <v>151</v>
      </c>
    </row>
    <row r="3" spans="1:190" ht="15.75" customHeight="1">
      <c r="B3" s="471" t="s">
        <v>121</v>
      </c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  <c r="Q3" s="471"/>
      <c r="R3" s="471"/>
      <c r="S3" s="472"/>
      <c r="T3" s="476"/>
      <c r="U3" s="477"/>
      <c r="V3" s="478"/>
      <c r="W3" s="43" t="s">
        <v>46</v>
      </c>
    </row>
    <row r="4" spans="1:190" customFormat="1" ht="6.75" customHeight="1" thickBot="1">
      <c r="B4" s="5"/>
      <c r="EG4" s="6"/>
    </row>
    <row r="5" spans="1:190" customFormat="1" ht="6" customHeight="1" thickTop="1">
      <c r="A5" s="1"/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7"/>
      <c r="EG5" s="6"/>
    </row>
    <row r="6" spans="1:190" customFormat="1" ht="18.75" customHeight="1">
      <c r="A6" s="1"/>
      <c r="B6" s="48"/>
      <c r="C6" s="49" t="s">
        <v>47</v>
      </c>
      <c r="D6" s="12"/>
      <c r="E6" s="12"/>
      <c r="F6" s="12"/>
      <c r="G6" s="12"/>
      <c r="H6" s="12"/>
      <c r="I6" s="1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51"/>
      <c r="EG6" s="6"/>
    </row>
    <row r="7" spans="1:190" customFormat="1" ht="18.75" customHeight="1">
      <c r="A7" s="1"/>
      <c r="B7" s="48"/>
      <c r="C7" s="462" t="s">
        <v>48</v>
      </c>
      <c r="D7" s="462"/>
      <c r="E7" s="462"/>
      <c r="F7" s="462"/>
      <c r="G7" s="462"/>
      <c r="H7" s="462"/>
      <c r="I7" s="462"/>
      <c r="J7" s="462"/>
      <c r="K7" s="462"/>
      <c r="L7" s="462"/>
      <c r="M7" s="462"/>
      <c r="N7" s="462"/>
      <c r="O7" s="462"/>
      <c r="P7" s="462"/>
      <c r="Q7" s="462"/>
      <c r="R7" s="462"/>
      <c r="S7" s="479"/>
      <c r="T7" s="480"/>
      <c r="U7" s="480"/>
      <c r="V7" s="480"/>
      <c r="W7" s="480"/>
      <c r="X7" s="480"/>
      <c r="Y7" s="480"/>
      <c r="Z7" s="480"/>
      <c r="AA7" s="480"/>
      <c r="AB7" s="480"/>
      <c r="AC7" s="480"/>
      <c r="AD7" s="480"/>
      <c r="AE7" s="480"/>
      <c r="AF7" s="480"/>
      <c r="AG7" s="480"/>
      <c r="AH7" s="480"/>
      <c r="AI7" s="480"/>
      <c r="AJ7" s="480"/>
      <c r="AK7" s="480"/>
      <c r="AL7" s="480"/>
      <c r="AM7" s="480"/>
      <c r="AN7" s="480"/>
      <c r="AO7" s="481"/>
      <c r="AP7" s="52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1"/>
      <c r="EG7" s="6"/>
    </row>
    <row r="8" spans="1:190" customFormat="1" ht="18.75" customHeight="1">
      <c r="A8" s="1"/>
      <c r="B8" s="48"/>
      <c r="C8" s="462" t="s">
        <v>49</v>
      </c>
      <c r="D8" s="462"/>
      <c r="E8" s="462"/>
      <c r="F8" s="462"/>
      <c r="G8" s="462"/>
      <c r="H8" s="462"/>
      <c r="I8" s="462"/>
      <c r="J8" s="462"/>
      <c r="K8" s="462"/>
      <c r="L8" s="462"/>
      <c r="M8" s="462"/>
      <c r="N8" s="462"/>
      <c r="O8" s="462"/>
      <c r="P8" s="462"/>
      <c r="Q8" s="462"/>
      <c r="R8" s="462"/>
      <c r="S8" s="482"/>
      <c r="T8" s="483"/>
      <c r="U8" s="483"/>
      <c r="V8" s="483"/>
      <c r="W8" s="483"/>
      <c r="X8" s="483"/>
      <c r="Y8" s="483"/>
      <c r="Z8" s="483"/>
      <c r="AA8" s="483"/>
      <c r="AB8" s="483"/>
      <c r="AC8" s="484"/>
      <c r="AD8" s="11"/>
      <c r="AE8" s="11"/>
      <c r="AF8" s="11"/>
      <c r="AG8" s="11"/>
      <c r="AH8" s="11"/>
      <c r="AI8" s="11"/>
      <c r="AJ8" s="11"/>
      <c r="AK8" s="11"/>
      <c r="AL8" s="11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1"/>
      <c r="EG8" s="6"/>
    </row>
    <row r="9" spans="1:190" customFormat="1" ht="18.75" customHeight="1">
      <c r="A9" s="1"/>
      <c r="B9" s="48"/>
      <c r="C9" s="462" t="s">
        <v>50</v>
      </c>
      <c r="D9" s="462"/>
      <c r="E9" s="462"/>
      <c r="F9" s="462"/>
      <c r="G9" s="462"/>
      <c r="H9" s="462"/>
      <c r="I9" s="462"/>
      <c r="J9" s="462"/>
      <c r="K9" s="462"/>
      <c r="L9" s="462"/>
      <c r="M9" s="462"/>
      <c r="N9" s="462"/>
      <c r="O9" s="462"/>
      <c r="P9" s="462"/>
      <c r="Q9" s="462"/>
      <c r="R9" s="462"/>
      <c r="S9" s="513"/>
      <c r="T9" s="514"/>
      <c r="U9" s="514"/>
      <c r="V9" s="514"/>
      <c r="W9" s="514"/>
      <c r="X9" s="514"/>
      <c r="Y9" s="514"/>
      <c r="Z9" s="514"/>
      <c r="AA9" s="514"/>
      <c r="AB9" s="514"/>
      <c r="AC9" s="514"/>
      <c r="AD9" s="514"/>
      <c r="AE9" s="514"/>
      <c r="AF9" s="514"/>
      <c r="AG9" s="514"/>
      <c r="AH9" s="514"/>
      <c r="AI9" s="514"/>
      <c r="AJ9" s="514"/>
      <c r="AK9" s="514"/>
      <c r="AL9" s="514"/>
      <c r="AM9" s="514"/>
      <c r="AN9" s="514"/>
      <c r="AO9" s="514"/>
      <c r="AP9" s="514"/>
      <c r="AQ9" s="514"/>
      <c r="AR9" s="514"/>
      <c r="AS9" s="514"/>
      <c r="AT9" s="514"/>
      <c r="AU9" s="514"/>
      <c r="AV9" s="514"/>
      <c r="AW9" s="514"/>
      <c r="AX9" s="514"/>
      <c r="AY9" s="514"/>
      <c r="AZ9" s="514"/>
      <c r="BA9" s="514"/>
      <c r="BB9" s="514"/>
      <c r="BC9" s="514"/>
      <c r="BD9" s="514"/>
      <c r="BE9" s="514"/>
      <c r="BF9" s="514"/>
      <c r="BG9" s="514"/>
      <c r="BH9" s="514"/>
      <c r="BI9" s="514"/>
      <c r="BJ9" s="514"/>
      <c r="BK9" s="514"/>
      <c r="BL9" s="514"/>
      <c r="BM9" s="514"/>
      <c r="BN9" s="515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51"/>
      <c r="EG9" s="53">
        <v>1</v>
      </c>
      <c r="EI9">
        <v>1</v>
      </c>
    </row>
    <row r="10" spans="1:190" customFormat="1" ht="18.75" customHeight="1">
      <c r="A10" s="1"/>
      <c r="B10" s="4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51"/>
      <c r="EG10" s="6"/>
    </row>
    <row r="11" spans="1:190" customFormat="1" ht="18.75" customHeight="1">
      <c r="A11" s="1"/>
      <c r="B11" s="48"/>
      <c r="C11" s="55" t="s">
        <v>51</v>
      </c>
      <c r="D11" s="56"/>
      <c r="E11" s="56"/>
      <c r="F11" s="56"/>
      <c r="G11" s="56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7" t="s">
        <v>52</v>
      </c>
      <c r="BQ11" s="49"/>
      <c r="BR11" s="49"/>
      <c r="BS11" s="49"/>
      <c r="BT11" s="49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51"/>
      <c r="EG11" s="6"/>
    </row>
    <row r="12" spans="1:190" customFormat="1" ht="18.75" customHeight="1">
      <c r="A12" s="1"/>
      <c r="B12" s="48"/>
      <c r="C12" s="462" t="s">
        <v>125</v>
      </c>
      <c r="D12" s="462"/>
      <c r="E12" s="462"/>
      <c r="F12" s="462"/>
      <c r="G12" s="462"/>
      <c r="H12" s="462"/>
      <c r="I12" s="462"/>
      <c r="J12" s="462"/>
      <c r="K12" s="462"/>
      <c r="L12" s="462"/>
      <c r="M12" s="462"/>
      <c r="N12" s="462"/>
      <c r="O12" s="462"/>
      <c r="P12" s="462"/>
      <c r="Q12" s="462"/>
      <c r="R12" s="462"/>
      <c r="S12" s="516"/>
      <c r="T12" s="517"/>
      <c r="U12" s="517"/>
      <c r="V12" s="517"/>
      <c r="W12" s="517"/>
      <c r="X12" s="517"/>
      <c r="Y12" s="517"/>
      <c r="Z12" s="517"/>
      <c r="AA12" s="517"/>
      <c r="AB12" s="517"/>
      <c r="AC12" s="518" t="s">
        <v>54</v>
      </c>
      <c r="AD12" s="519"/>
      <c r="AE12" s="520" t="s">
        <v>202</v>
      </c>
      <c r="AF12" s="521"/>
      <c r="AG12" s="521"/>
      <c r="AH12" s="521"/>
      <c r="AI12" s="521"/>
      <c r="AJ12" s="109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462" t="s">
        <v>53</v>
      </c>
      <c r="BQ12" s="462"/>
      <c r="BR12" s="462"/>
      <c r="BS12" s="462"/>
      <c r="BT12" s="462"/>
      <c r="BU12" s="462"/>
      <c r="BV12" s="462"/>
      <c r="BW12" s="462"/>
      <c r="BX12" s="462"/>
      <c r="BY12" s="462"/>
      <c r="BZ12" s="462"/>
      <c r="CA12" s="522"/>
      <c r="CB12" s="523"/>
      <c r="CC12" s="523"/>
      <c r="CD12" s="523"/>
      <c r="CE12" s="523"/>
      <c r="CF12" s="523"/>
      <c r="CG12" s="523"/>
      <c r="CH12" s="523"/>
      <c r="CI12" s="523"/>
      <c r="CJ12" s="523"/>
      <c r="CK12" s="523"/>
      <c r="CL12" s="523"/>
      <c r="CM12" s="524" t="s">
        <v>11</v>
      </c>
      <c r="CN12" s="524"/>
      <c r="CO12" s="525" t="s">
        <v>202</v>
      </c>
      <c r="CP12" s="525"/>
      <c r="CQ12" s="526"/>
      <c r="CR12" s="108"/>
      <c r="CS12" s="105"/>
      <c r="CT12" s="105"/>
      <c r="CU12" s="105"/>
      <c r="CV12" s="105"/>
      <c r="CW12" s="105"/>
      <c r="CX12" s="105"/>
      <c r="CY12" s="105"/>
      <c r="CZ12" s="105"/>
      <c r="DA12" s="105"/>
      <c r="DB12" s="105"/>
      <c r="DC12" s="105"/>
      <c r="DD12" s="105"/>
      <c r="DE12" s="105"/>
      <c r="DF12" s="105"/>
      <c r="DG12" s="105"/>
      <c r="DH12" s="105"/>
      <c r="DI12" s="105"/>
      <c r="DJ12" s="105"/>
      <c r="DK12" s="105"/>
      <c r="DL12" s="105"/>
      <c r="DM12" s="105"/>
      <c r="DN12" s="105"/>
      <c r="DO12" s="105"/>
      <c r="DP12" s="105"/>
      <c r="DQ12" s="105"/>
      <c r="DR12" s="105"/>
      <c r="DS12" s="105"/>
      <c r="DT12" s="105"/>
      <c r="DU12" s="105"/>
      <c r="DV12" s="105"/>
      <c r="DW12" s="105"/>
      <c r="DX12" s="105"/>
      <c r="DY12" s="105"/>
      <c r="DZ12" s="105"/>
      <c r="EA12" s="105"/>
      <c r="EB12" s="105"/>
      <c r="EC12" s="105"/>
      <c r="ED12" s="105"/>
      <c r="EE12" s="51"/>
      <c r="EG12" s="4"/>
      <c r="EH12" s="3"/>
      <c r="EI12" s="3"/>
      <c r="EJ12" s="3"/>
      <c r="EK12" s="3"/>
      <c r="EL12" s="3"/>
      <c r="EM12" s="3"/>
      <c r="EN12" s="3"/>
    </row>
    <row r="13" spans="1:190" customFormat="1" ht="18.75" customHeight="1">
      <c r="A13" s="1"/>
      <c r="B13" s="48"/>
      <c r="C13" s="462" t="s">
        <v>126</v>
      </c>
      <c r="D13" s="462"/>
      <c r="E13" s="462"/>
      <c r="F13" s="462"/>
      <c r="G13" s="462"/>
      <c r="H13" s="462"/>
      <c r="I13" s="462"/>
      <c r="J13" s="462"/>
      <c r="K13" s="462"/>
      <c r="L13" s="462"/>
      <c r="M13" s="462"/>
      <c r="N13" s="462"/>
      <c r="O13" s="462"/>
      <c r="P13" s="462"/>
      <c r="Q13" s="462"/>
      <c r="R13" s="462"/>
      <c r="S13" s="497"/>
      <c r="T13" s="497"/>
      <c r="U13" s="497"/>
      <c r="V13" s="497"/>
      <c r="W13" s="497"/>
      <c r="X13" s="497"/>
      <c r="Y13" s="497"/>
      <c r="Z13" s="497"/>
      <c r="AA13" s="497"/>
      <c r="AB13" s="497"/>
      <c r="AC13" s="497"/>
      <c r="AD13" s="497"/>
      <c r="AE13" s="497"/>
      <c r="AF13" s="497"/>
      <c r="AG13" s="497"/>
      <c r="AH13" s="497"/>
      <c r="AI13" s="497"/>
      <c r="AJ13" s="497"/>
      <c r="AK13" s="497"/>
      <c r="AL13" s="497"/>
      <c r="AM13" s="497"/>
      <c r="AN13" s="497"/>
      <c r="AO13" s="497"/>
      <c r="AP13" s="497"/>
      <c r="AQ13" s="497"/>
      <c r="AR13" s="497"/>
      <c r="AS13" s="497"/>
      <c r="AT13" s="497"/>
      <c r="AU13" s="497"/>
      <c r="AV13" s="497"/>
      <c r="AW13" s="497"/>
      <c r="AX13" s="497"/>
      <c r="AY13" s="497"/>
      <c r="AZ13" s="497"/>
      <c r="BA13" s="497"/>
      <c r="BB13" s="497"/>
      <c r="BC13" s="497"/>
      <c r="BD13" s="497"/>
      <c r="BE13" s="497"/>
      <c r="BF13" s="497"/>
      <c r="BG13" s="497"/>
      <c r="BH13" s="497"/>
      <c r="BI13" s="497"/>
      <c r="BJ13" s="497"/>
      <c r="BK13" s="497"/>
      <c r="BL13" s="497"/>
      <c r="BM13" s="107"/>
      <c r="BN13" s="50"/>
      <c r="BO13" s="50"/>
      <c r="BP13" s="462" t="s">
        <v>55</v>
      </c>
      <c r="BQ13" s="462"/>
      <c r="BR13" s="462"/>
      <c r="BS13" s="462"/>
      <c r="BT13" s="462"/>
      <c r="BU13" s="462"/>
      <c r="BV13" s="462"/>
      <c r="BW13" s="462"/>
      <c r="BX13" s="462"/>
      <c r="BY13" s="462"/>
      <c r="BZ13" s="462"/>
      <c r="CA13" s="497"/>
      <c r="CB13" s="497"/>
      <c r="CC13" s="497"/>
      <c r="CD13" s="497"/>
      <c r="CE13" s="497"/>
      <c r="CF13" s="497"/>
      <c r="CG13" s="497"/>
      <c r="CH13" s="497"/>
      <c r="CI13" s="497"/>
      <c r="CJ13" s="497"/>
      <c r="CK13" s="497"/>
      <c r="CL13" s="497"/>
      <c r="CM13" s="497"/>
      <c r="CN13" s="497"/>
      <c r="CO13" s="497"/>
      <c r="CP13" s="497"/>
      <c r="CQ13" s="497"/>
      <c r="CR13" s="497"/>
      <c r="CS13" s="497"/>
      <c r="CT13" s="497"/>
      <c r="CU13" s="497"/>
      <c r="CV13" s="497"/>
      <c r="CW13" s="497"/>
      <c r="CX13" s="497"/>
      <c r="CY13" s="497"/>
      <c r="CZ13" s="497"/>
      <c r="DA13" s="497"/>
      <c r="DB13" s="497"/>
      <c r="DC13" s="497"/>
      <c r="DD13" s="497"/>
      <c r="DE13" s="497"/>
      <c r="DF13" s="497"/>
      <c r="DG13" s="497"/>
      <c r="DH13" s="497"/>
      <c r="DI13" s="497"/>
      <c r="DJ13" s="497"/>
      <c r="DK13" s="497"/>
      <c r="DL13" s="497"/>
      <c r="DM13" s="497"/>
      <c r="DN13" s="497"/>
      <c r="DO13" s="497"/>
      <c r="DP13" s="497"/>
      <c r="DQ13" s="497"/>
      <c r="DR13" s="497"/>
      <c r="DS13" s="497"/>
      <c r="DT13" s="497"/>
      <c r="DU13" s="497"/>
      <c r="DV13" s="497"/>
      <c r="DW13" s="497"/>
      <c r="DX13" s="497"/>
      <c r="DY13" s="497"/>
      <c r="DZ13" s="497"/>
      <c r="EA13" s="497"/>
      <c r="EB13" s="497"/>
      <c r="EC13" s="497"/>
      <c r="ED13" s="497"/>
      <c r="EE13" s="106"/>
      <c r="EG13" s="4"/>
      <c r="EH13" s="3"/>
      <c r="EI13" s="3"/>
      <c r="EJ13" s="3"/>
      <c r="EK13" s="3"/>
      <c r="EL13" s="3"/>
      <c r="EM13" s="3"/>
      <c r="EN13" s="3"/>
    </row>
    <row r="14" spans="1:190" customFormat="1" ht="18.75" customHeight="1">
      <c r="A14" s="1"/>
      <c r="B14" s="48"/>
      <c r="C14" s="489" t="s">
        <v>127</v>
      </c>
      <c r="D14" s="490"/>
      <c r="E14" s="490"/>
      <c r="F14" s="490"/>
      <c r="G14" s="490"/>
      <c r="H14" s="490"/>
      <c r="I14" s="490"/>
      <c r="J14" s="490"/>
      <c r="K14" s="490"/>
      <c r="L14" s="490"/>
      <c r="M14" s="490"/>
      <c r="N14" s="490"/>
      <c r="O14" s="490"/>
      <c r="P14" s="490"/>
      <c r="Q14" s="490"/>
      <c r="R14" s="491"/>
      <c r="S14" s="492"/>
      <c r="T14" s="492"/>
      <c r="U14" s="492"/>
      <c r="V14" s="492"/>
      <c r="W14" s="492"/>
      <c r="X14" s="492"/>
      <c r="Y14" s="492"/>
      <c r="Z14" s="492"/>
      <c r="AA14" s="492"/>
      <c r="AB14" s="492"/>
      <c r="AC14" s="492"/>
      <c r="AD14" s="492"/>
      <c r="AE14" s="492"/>
      <c r="AF14" s="492"/>
      <c r="AG14" s="492"/>
      <c r="AH14" s="492"/>
      <c r="AI14" s="492"/>
      <c r="AJ14" s="107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27" t="s">
        <v>56</v>
      </c>
      <c r="BQ14" s="527"/>
      <c r="BR14" s="527"/>
      <c r="BS14" s="527"/>
      <c r="BT14" s="527"/>
      <c r="BU14" s="527"/>
      <c r="BV14" s="527"/>
      <c r="BW14" s="527"/>
      <c r="BX14" s="527"/>
      <c r="BY14" s="527"/>
      <c r="BZ14" s="527"/>
      <c r="CA14" s="496" t="s">
        <v>57</v>
      </c>
      <c r="CB14" s="496"/>
      <c r="CC14" s="496"/>
      <c r="CD14" s="496"/>
      <c r="CE14" s="496"/>
      <c r="CF14" s="496"/>
      <c r="CG14" s="496"/>
      <c r="CH14" s="496"/>
      <c r="CI14" s="496"/>
      <c r="CJ14" s="496"/>
      <c r="CK14" s="496"/>
      <c r="CL14" s="496"/>
      <c r="CM14" s="496"/>
      <c r="CN14" s="496"/>
      <c r="CO14" s="496"/>
      <c r="CP14" s="496"/>
      <c r="CQ14" s="496"/>
      <c r="CR14" s="496"/>
      <c r="CS14" s="496"/>
      <c r="CT14" s="496"/>
      <c r="CU14" s="496"/>
      <c r="CV14" s="496"/>
      <c r="CW14" s="496" t="s">
        <v>58</v>
      </c>
      <c r="CX14" s="496"/>
      <c r="CY14" s="496"/>
      <c r="CZ14" s="496"/>
      <c r="DA14" s="496"/>
      <c r="DB14" s="496"/>
      <c r="DC14" s="496"/>
      <c r="DD14" s="496"/>
      <c r="DE14" s="496" t="s">
        <v>59</v>
      </c>
      <c r="DF14" s="496"/>
      <c r="DG14" s="496"/>
      <c r="DH14" s="496"/>
      <c r="DI14" s="496" t="s">
        <v>60</v>
      </c>
      <c r="DJ14" s="496"/>
      <c r="DK14" s="496"/>
      <c r="DL14" s="496"/>
      <c r="DM14" s="496"/>
      <c r="DN14" s="496"/>
      <c r="DO14" s="496"/>
      <c r="DP14" s="496"/>
      <c r="DQ14" s="496" t="s">
        <v>61</v>
      </c>
      <c r="DR14" s="496"/>
      <c r="DS14" s="496"/>
      <c r="DT14" s="496"/>
      <c r="DU14" s="496"/>
      <c r="DV14" s="496"/>
      <c r="DW14" s="496"/>
      <c r="DX14" s="496"/>
      <c r="DY14" s="496"/>
      <c r="DZ14" s="496"/>
      <c r="EA14" s="496"/>
      <c r="EB14" s="496"/>
      <c r="EC14" s="496"/>
      <c r="ED14" s="496"/>
      <c r="EE14" s="51"/>
      <c r="EG14" s="4"/>
      <c r="EH14" s="3"/>
      <c r="EI14" s="3"/>
      <c r="EJ14" s="3"/>
      <c r="EK14" s="3"/>
      <c r="EL14" s="3"/>
      <c r="EM14" s="3"/>
      <c r="EN14" s="3"/>
    </row>
    <row r="15" spans="1:190" customFormat="1" ht="18.75" customHeight="1">
      <c r="A15" s="1"/>
      <c r="B15" s="48"/>
      <c r="C15" s="493"/>
      <c r="D15" s="494"/>
      <c r="E15" s="494"/>
      <c r="F15" s="494"/>
      <c r="G15" s="494"/>
      <c r="H15" s="494"/>
      <c r="I15" s="494"/>
      <c r="J15" s="494"/>
      <c r="K15" s="494"/>
      <c r="L15" s="494"/>
      <c r="M15" s="494"/>
      <c r="N15" s="494"/>
      <c r="O15" s="494"/>
      <c r="P15" s="494"/>
      <c r="Q15" s="494"/>
      <c r="R15" s="495"/>
      <c r="S15" s="496" t="s">
        <v>124</v>
      </c>
      <c r="T15" s="496"/>
      <c r="U15" s="496"/>
      <c r="V15" s="496"/>
      <c r="W15" s="496"/>
      <c r="X15" s="496"/>
      <c r="Y15" s="496"/>
      <c r="Z15" s="496"/>
      <c r="AA15" s="496"/>
      <c r="AB15" s="496"/>
      <c r="AC15" s="496"/>
      <c r="AD15" s="496"/>
      <c r="AE15" s="496"/>
      <c r="AF15" s="496"/>
      <c r="AG15" s="496"/>
      <c r="AH15" s="496"/>
      <c r="AI15" s="496"/>
      <c r="AJ15" s="496" t="s">
        <v>122</v>
      </c>
      <c r="AK15" s="496"/>
      <c r="AL15" s="496"/>
      <c r="AM15" s="496"/>
      <c r="AN15" s="496"/>
      <c r="AO15" s="496"/>
      <c r="AP15" s="496"/>
      <c r="AQ15" s="496"/>
      <c r="AR15" s="496"/>
      <c r="AS15" s="496"/>
      <c r="AT15" s="496"/>
      <c r="AU15" s="496"/>
      <c r="AV15" s="496"/>
      <c r="AW15" s="496"/>
      <c r="AX15" s="496"/>
      <c r="AY15" s="496"/>
      <c r="AZ15" s="496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107"/>
      <c r="BP15" s="537"/>
      <c r="BQ15" s="537"/>
      <c r="BR15" s="537"/>
      <c r="BS15" s="537"/>
      <c r="BT15" s="537"/>
      <c r="BU15" s="537"/>
      <c r="BV15" s="537"/>
      <c r="BW15" s="537"/>
      <c r="BX15" s="537"/>
      <c r="BY15" s="537"/>
      <c r="BZ15" s="537"/>
      <c r="CA15" s="500"/>
      <c r="CB15" s="501"/>
      <c r="CC15" s="501"/>
      <c r="CD15" s="501"/>
      <c r="CE15" s="501"/>
      <c r="CF15" s="501"/>
      <c r="CG15" s="501"/>
      <c r="CH15" s="501"/>
      <c r="CI15" s="501"/>
      <c r="CJ15" s="501"/>
      <c r="CK15" s="501"/>
      <c r="CL15" s="501"/>
      <c r="CM15" s="501"/>
      <c r="CN15" s="501"/>
      <c r="CO15" s="501"/>
      <c r="CP15" s="501"/>
      <c r="CQ15" s="501"/>
      <c r="CR15" s="501"/>
      <c r="CS15" s="501"/>
      <c r="CT15" s="501"/>
      <c r="CU15" s="501"/>
      <c r="CV15" s="501"/>
      <c r="CW15" s="502"/>
      <c r="CX15" s="503"/>
      <c r="CY15" s="503"/>
      <c r="CZ15" s="503"/>
      <c r="DA15" s="503"/>
      <c r="DB15" s="503"/>
      <c r="DC15" s="503"/>
      <c r="DD15" s="503"/>
      <c r="DE15" s="531"/>
      <c r="DF15" s="532"/>
      <c r="DG15" s="532"/>
      <c r="DH15" s="532"/>
      <c r="DI15" s="535"/>
      <c r="DJ15" s="536"/>
      <c r="DK15" s="536"/>
      <c r="DL15" s="536"/>
      <c r="DM15" s="536"/>
      <c r="DN15" s="536"/>
      <c r="DO15" s="536"/>
      <c r="DP15" s="536"/>
      <c r="DQ15" s="528" t="str">
        <f t="shared" ref="DQ15:DQ18" si="0">IF(DI15="","",ROUNDDOWN(CW15*DI15,0))</f>
        <v/>
      </c>
      <c r="DR15" s="529"/>
      <c r="DS15" s="529"/>
      <c r="DT15" s="529"/>
      <c r="DU15" s="529"/>
      <c r="DV15" s="529"/>
      <c r="DW15" s="529"/>
      <c r="DX15" s="529"/>
      <c r="DY15" s="529"/>
      <c r="DZ15" s="529"/>
      <c r="EA15" s="529"/>
      <c r="EB15" s="529"/>
      <c r="EC15" s="529"/>
      <c r="ED15" s="530"/>
      <c r="EE15" s="106"/>
      <c r="EG15" s="4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</row>
    <row r="16" spans="1:190" customFormat="1" ht="18.75" customHeight="1">
      <c r="A16" s="1"/>
      <c r="B16" s="48"/>
      <c r="C16" s="462" t="s">
        <v>146</v>
      </c>
      <c r="D16" s="462"/>
      <c r="E16" s="462"/>
      <c r="F16" s="462"/>
      <c r="G16" s="462"/>
      <c r="H16" s="462"/>
      <c r="I16" s="462"/>
      <c r="J16" s="462"/>
      <c r="K16" s="462"/>
      <c r="L16" s="462"/>
      <c r="M16" s="462"/>
      <c r="N16" s="462"/>
      <c r="O16" s="462"/>
      <c r="P16" s="462"/>
      <c r="Q16" s="462"/>
      <c r="R16" s="462"/>
      <c r="S16" s="485"/>
      <c r="T16" s="486"/>
      <c r="U16" s="486"/>
      <c r="V16" s="486"/>
      <c r="W16" s="486"/>
      <c r="X16" s="486"/>
      <c r="Y16" s="486"/>
      <c r="Z16" s="486"/>
      <c r="AA16" s="486"/>
      <c r="AB16" s="486"/>
      <c r="AC16" s="486"/>
      <c r="AD16" s="486"/>
      <c r="AE16" s="486"/>
      <c r="AF16" s="486"/>
      <c r="AG16" s="486"/>
      <c r="AH16" s="486"/>
      <c r="AI16" s="487"/>
      <c r="AJ16" s="488"/>
      <c r="AK16" s="488"/>
      <c r="AL16" s="488"/>
      <c r="AM16" s="488"/>
      <c r="AN16" s="488"/>
      <c r="AO16" s="488"/>
      <c r="AP16" s="488"/>
      <c r="AQ16" s="488"/>
      <c r="AR16" s="488"/>
      <c r="AS16" s="488"/>
      <c r="AT16" s="488"/>
      <c r="AU16" s="488"/>
      <c r="AV16" s="488"/>
      <c r="AW16" s="488"/>
      <c r="AX16" s="488"/>
      <c r="AY16" s="488"/>
      <c r="AZ16" s="488"/>
      <c r="BA16" s="107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107"/>
      <c r="BP16" s="537"/>
      <c r="BQ16" s="537"/>
      <c r="BR16" s="537"/>
      <c r="BS16" s="537"/>
      <c r="BT16" s="537"/>
      <c r="BU16" s="537"/>
      <c r="BV16" s="537"/>
      <c r="BW16" s="537"/>
      <c r="BX16" s="537"/>
      <c r="BY16" s="537"/>
      <c r="BZ16" s="537"/>
      <c r="CA16" s="500"/>
      <c r="CB16" s="501"/>
      <c r="CC16" s="501"/>
      <c r="CD16" s="501"/>
      <c r="CE16" s="501"/>
      <c r="CF16" s="501"/>
      <c r="CG16" s="501"/>
      <c r="CH16" s="501"/>
      <c r="CI16" s="501"/>
      <c r="CJ16" s="501"/>
      <c r="CK16" s="501"/>
      <c r="CL16" s="501"/>
      <c r="CM16" s="501"/>
      <c r="CN16" s="501"/>
      <c r="CO16" s="501"/>
      <c r="CP16" s="501"/>
      <c r="CQ16" s="501"/>
      <c r="CR16" s="501"/>
      <c r="CS16" s="501"/>
      <c r="CT16" s="501"/>
      <c r="CU16" s="501"/>
      <c r="CV16" s="501"/>
      <c r="CW16" s="502"/>
      <c r="CX16" s="503"/>
      <c r="CY16" s="503"/>
      <c r="CZ16" s="503"/>
      <c r="DA16" s="503"/>
      <c r="DB16" s="503"/>
      <c r="DC16" s="503"/>
      <c r="DD16" s="503"/>
      <c r="DE16" s="531"/>
      <c r="DF16" s="532"/>
      <c r="DG16" s="532"/>
      <c r="DH16" s="532"/>
      <c r="DI16" s="535"/>
      <c r="DJ16" s="536"/>
      <c r="DK16" s="536"/>
      <c r="DL16" s="536"/>
      <c r="DM16" s="536"/>
      <c r="DN16" s="536"/>
      <c r="DO16" s="536"/>
      <c r="DP16" s="536"/>
      <c r="DQ16" s="528" t="str">
        <f t="shared" si="0"/>
        <v/>
      </c>
      <c r="DR16" s="529"/>
      <c r="DS16" s="529"/>
      <c r="DT16" s="529"/>
      <c r="DU16" s="529"/>
      <c r="DV16" s="529"/>
      <c r="DW16" s="529"/>
      <c r="DX16" s="529"/>
      <c r="DY16" s="529"/>
      <c r="DZ16" s="529"/>
      <c r="EA16" s="529"/>
      <c r="EB16" s="529"/>
      <c r="EC16" s="529"/>
      <c r="ED16" s="530"/>
      <c r="EE16" s="106"/>
      <c r="EG16" s="4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</row>
    <row r="17" spans="1:200" customFormat="1" ht="18.75" customHeight="1">
      <c r="A17" s="1"/>
      <c r="B17" s="48"/>
      <c r="C17" s="462" t="s">
        <v>150</v>
      </c>
      <c r="D17" s="462"/>
      <c r="E17" s="462"/>
      <c r="F17" s="462"/>
      <c r="G17" s="462"/>
      <c r="H17" s="462"/>
      <c r="I17" s="462"/>
      <c r="J17" s="462"/>
      <c r="K17" s="462"/>
      <c r="L17" s="462"/>
      <c r="M17" s="462"/>
      <c r="N17" s="462"/>
      <c r="O17" s="462"/>
      <c r="P17" s="462"/>
      <c r="Q17" s="462"/>
      <c r="R17" s="462"/>
      <c r="S17" s="485"/>
      <c r="T17" s="486"/>
      <c r="U17" s="486"/>
      <c r="V17" s="486"/>
      <c r="W17" s="486"/>
      <c r="X17" s="486"/>
      <c r="Y17" s="486"/>
      <c r="Z17" s="486"/>
      <c r="AA17" s="486"/>
      <c r="AB17" s="486"/>
      <c r="AC17" s="486"/>
      <c r="AD17" s="486"/>
      <c r="AE17" s="486"/>
      <c r="AF17" s="486"/>
      <c r="AG17" s="486"/>
      <c r="AH17" s="486"/>
      <c r="AI17" s="487"/>
      <c r="AJ17" s="488"/>
      <c r="AK17" s="488"/>
      <c r="AL17" s="488"/>
      <c r="AM17" s="488"/>
      <c r="AN17" s="488"/>
      <c r="AO17" s="488"/>
      <c r="AP17" s="488"/>
      <c r="AQ17" s="488"/>
      <c r="AR17" s="488"/>
      <c r="AS17" s="488"/>
      <c r="AT17" s="488"/>
      <c r="AU17" s="488"/>
      <c r="AV17" s="488"/>
      <c r="AW17" s="488"/>
      <c r="AX17" s="488"/>
      <c r="AY17" s="488"/>
      <c r="AZ17" s="488"/>
      <c r="BA17" s="107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107"/>
      <c r="BP17" s="537"/>
      <c r="BQ17" s="537"/>
      <c r="BR17" s="537"/>
      <c r="BS17" s="537"/>
      <c r="BT17" s="537"/>
      <c r="BU17" s="537"/>
      <c r="BV17" s="537"/>
      <c r="BW17" s="537"/>
      <c r="BX17" s="537"/>
      <c r="BY17" s="537"/>
      <c r="BZ17" s="537"/>
      <c r="CA17" s="500"/>
      <c r="CB17" s="501"/>
      <c r="CC17" s="501"/>
      <c r="CD17" s="501"/>
      <c r="CE17" s="501"/>
      <c r="CF17" s="501"/>
      <c r="CG17" s="501"/>
      <c r="CH17" s="501"/>
      <c r="CI17" s="501"/>
      <c r="CJ17" s="501"/>
      <c r="CK17" s="501"/>
      <c r="CL17" s="501"/>
      <c r="CM17" s="501"/>
      <c r="CN17" s="501"/>
      <c r="CO17" s="501"/>
      <c r="CP17" s="501"/>
      <c r="CQ17" s="501"/>
      <c r="CR17" s="501"/>
      <c r="CS17" s="501"/>
      <c r="CT17" s="501"/>
      <c r="CU17" s="501"/>
      <c r="CV17" s="501"/>
      <c r="CW17" s="502"/>
      <c r="CX17" s="503"/>
      <c r="CY17" s="503"/>
      <c r="CZ17" s="503"/>
      <c r="DA17" s="503"/>
      <c r="DB17" s="503"/>
      <c r="DC17" s="503"/>
      <c r="DD17" s="503"/>
      <c r="DE17" s="531"/>
      <c r="DF17" s="532"/>
      <c r="DG17" s="532"/>
      <c r="DH17" s="532"/>
      <c r="DI17" s="535"/>
      <c r="DJ17" s="536"/>
      <c r="DK17" s="536"/>
      <c r="DL17" s="536"/>
      <c r="DM17" s="536"/>
      <c r="DN17" s="536"/>
      <c r="DO17" s="536"/>
      <c r="DP17" s="536"/>
      <c r="DQ17" s="528" t="str">
        <f t="shared" si="0"/>
        <v/>
      </c>
      <c r="DR17" s="529"/>
      <c r="DS17" s="529"/>
      <c r="DT17" s="529"/>
      <c r="DU17" s="529"/>
      <c r="DV17" s="529"/>
      <c r="DW17" s="529"/>
      <c r="DX17" s="529"/>
      <c r="DY17" s="529"/>
      <c r="DZ17" s="529"/>
      <c r="EA17" s="529"/>
      <c r="EB17" s="529"/>
      <c r="EC17" s="529"/>
      <c r="ED17" s="530"/>
      <c r="EE17" s="106"/>
      <c r="EG17" s="4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</row>
    <row r="18" spans="1:200" customFormat="1" ht="18.75" customHeight="1">
      <c r="A18" s="1"/>
      <c r="B18" s="48"/>
      <c r="C18" s="462" t="s">
        <v>150</v>
      </c>
      <c r="D18" s="462"/>
      <c r="E18" s="462"/>
      <c r="F18" s="462"/>
      <c r="G18" s="462"/>
      <c r="H18" s="462"/>
      <c r="I18" s="462"/>
      <c r="J18" s="462"/>
      <c r="K18" s="462"/>
      <c r="L18" s="462"/>
      <c r="M18" s="462"/>
      <c r="N18" s="462"/>
      <c r="O18" s="462"/>
      <c r="P18" s="462"/>
      <c r="Q18" s="462"/>
      <c r="R18" s="462"/>
      <c r="S18" s="485"/>
      <c r="T18" s="486"/>
      <c r="U18" s="486"/>
      <c r="V18" s="486"/>
      <c r="W18" s="486"/>
      <c r="X18" s="486"/>
      <c r="Y18" s="486"/>
      <c r="Z18" s="486"/>
      <c r="AA18" s="486"/>
      <c r="AB18" s="486"/>
      <c r="AC18" s="486"/>
      <c r="AD18" s="486"/>
      <c r="AE18" s="486"/>
      <c r="AF18" s="486"/>
      <c r="AG18" s="486"/>
      <c r="AH18" s="486"/>
      <c r="AI18" s="487"/>
      <c r="AJ18" s="488"/>
      <c r="AK18" s="488"/>
      <c r="AL18" s="488"/>
      <c r="AM18" s="488"/>
      <c r="AN18" s="488"/>
      <c r="AO18" s="488"/>
      <c r="AP18" s="488"/>
      <c r="AQ18" s="488"/>
      <c r="AR18" s="488"/>
      <c r="AS18" s="488"/>
      <c r="AT18" s="488"/>
      <c r="AU18" s="488"/>
      <c r="AV18" s="488"/>
      <c r="AW18" s="488"/>
      <c r="AX18" s="488"/>
      <c r="AY18" s="488"/>
      <c r="AZ18" s="488"/>
      <c r="BA18" s="107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107"/>
      <c r="BP18" s="537"/>
      <c r="BQ18" s="537"/>
      <c r="BR18" s="537"/>
      <c r="BS18" s="537"/>
      <c r="BT18" s="537"/>
      <c r="BU18" s="537"/>
      <c r="BV18" s="537"/>
      <c r="BW18" s="537"/>
      <c r="BX18" s="537"/>
      <c r="BY18" s="537"/>
      <c r="BZ18" s="537"/>
      <c r="CA18" s="504"/>
      <c r="CB18" s="505"/>
      <c r="CC18" s="505"/>
      <c r="CD18" s="505"/>
      <c r="CE18" s="505"/>
      <c r="CF18" s="505"/>
      <c r="CG18" s="505"/>
      <c r="CH18" s="505"/>
      <c r="CI18" s="505"/>
      <c r="CJ18" s="505"/>
      <c r="CK18" s="505"/>
      <c r="CL18" s="505"/>
      <c r="CM18" s="505"/>
      <c r="CN18" s="505"/>
      <c r="CO18" s="505"/>
      <c r="CP18" s="505"/>
      <c r="CQ18" s="505"/>
      <c r="CR18" s="505"/>
      <c r="CS18" s="505"/>
      <c r="CT18" s="505"/>
      <c r="CU18" s="505"/>
      <c r="CV18" s="505"/>
      <c r="CW18" s="506"/>
      <c r="CX18" s="507"/>
      <c r="CY18" s="507"/>
      <c r="CZ18" s="507"/>
      <c r="DA18" s="507"/>
      <c r="DB18" s="507"/>
      <c r="DC18" s="507"/>
      <c r="DD18" s="507"/>
      <c r="DE18" s="531"/>
      <c r="DF18" s="532"/>
      <c r="DG18" s="532"/>
      <c r="DH18" s="532"/>
      <c r="DI18" s="535"/>
      <c r="DJ18" s="536"/>
      <c r="DK18" s="536"/>
      <c r="DL18" s="536"/>
      <c r="DM18" s="536"/>
      <c r="DN18" s="536"/>
      <c r="DO18" s="536"/>
      <c r="DP18" s="536"/>
      <c r="DQ18" s="528" t="str">
        <f t="shared" si="0"/>
        <v/>
      </c>
      <c r="DR18" s="529"/>
      <c r="DS18" s="529"/>
      <c r="DT18" s="529"/>
      <c r="DU18" s="529"/>
      <c r="DV18" s="529"/>
      <c r="DW18" s="529"/>
      <c r="DX18" s="529"/>
      <c r="DY18" s="529"/>
      <c r="DZ18" s="529"/>
      <c r="EA18" s="529"/>
      <c r="EB18" s="529"/>
      <c r="EC18" s="529"/>
      <c r="ED18" s="530"/>
      <c r="EE18" s="106"/>
      <c r="EG18" s="4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</row>
    <row r="19" spans="1:200" customFormat="1" ht="18.75" customHeight="1">
      <c r="A19" s="1"/>
      <c r="B19" s="48"/>
      <c r="C19" s="462" t="s">
        <v>134</v>
      </c>
      <c r="D19" s="462"/>
      <c r="E19" s="462"/>
      <c r="F19" s="462"/>
      <c r="G19" s="462"/>
      <c r="H19" s="462"/>
      <c r="I19" s="462"/>
      <c r="J19" s="462"/>
      <c r="K19" s="462"/>
      <c r="L19" s="462"/>
      <c r="M19" s="462"/>
      <c r="N19" s="462"/>
      <c r="O19" s="462"/>
      <c r="P19" s="462"/>
      <c r="Q19" s="462"/>
      <c r="R19" s="462"/>
      <c r="S19" s="462"/>
      <c r="T19" s="462"/>
      <c r="U19" s="462"/>
      <c r="V19" s="462"/>
      <c r="W19" s="462"/>
      <c r="X19" s="462"/>
      <c r="Y19" s="462"/>
      <c r="Z19" s="462"/>
      <c r="AA19" s="462"/>
      <c r="AB19" s="462"/>
      <c r="AC19" s="462"/>
      <c r="AD19" s="462"/>
      <c r="AE19" s="462"/>
      <c r="AF19" s="462"/>
      <c r="AG19" s="462"/>
      <c r="AH19" s="462"/>
      <c r="AI19" s="462"/>
      <c r="AJ19" s="463">
        <f>IF($EG$9=5,"単価契約",SUM(AJ16:AZ18))</f>
        <v>0</v>
      </c>
      <c r="AK19" s="463"/>
      <c r="AL19" s="463"/>
      <c r="AM19" s="463"/>
      <c r="AN19" s="463"/>
      <c r="AO19" s="463"/>
      <c r="AP19" s="463"/>
      <c r="AQ19" s="463"/>
      <c r="AR19" s="463"/>
      <c r="AS19" s="463"/>
      <c r="AT19" s="463"/>
      <c r="AU19" s="463"/>
      <c r="AV19" s="463"/>
      <c r="AW19" s="463"/>
      <c r="AX19" s="463"/>
      <c r="AY19" s="463"/>
      <c r="AZ19" s="463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107"/>
      <c r="BP19" s="537"/>
      <c r="BQ19" s="537"/>
      <c r="BR19" s="537"/>
      <c r="BS19" s="537"/>
      <c r="BT19" s="537"/>
      <c r="BU19" s="537"/>
      <c r="BV19" s="537"/>
      <c r="BW19" s="537"/>
      <c r="BX19" s="537"/>
      <c r="BY19" s="537"/>
      <c r="BZ19" s="537"/>
      <c r="CA19" s="504"/>
      <c r="CB19" s="505"/>
      <c r="CC19" s="505"/>
      <c r="CD19" s="505"/>
      <c r="CE19" s="505"/>
      <c r="CF19" s="505"/>
      <c r="CG19" s="505"/>
      <c r="CH19" s="505"/>
      <c r="CI19" s="505"/>
      <c r="CJ19" s="505"/>
      <c r="CK19" s="505"/>
      <c r="CL19" s="505"/>
      <c r="CM19" s="505"/>
      <c r="CN19" s="505"/>
      <c r="CO19" s="505"/>
      <c r="CP19" s="505"/>
      <c r="CQ19" s="505"/>
      <c r="CR19" s="505"/>
      <c r="CS19" s="505"/>
      <c r="CT19" s="505"/>
      <c r="CU19" s="505"/>
      <c r="CV19" s="505"/>
      <c r="CW19" s="506"/>
      <c r="CX19" s="507"/>
      <c r="CY19" s="507"/>
      <c r="CZ19" s="507"/>
      <c r="DA19" s="507"/>
      <c r="DB19" s="507"/>
      <c r="DC19" s="507"/>
      <c r="DD19" s="507"/>
      <c r="DE19" s="522"/>
      <c r="DF19" s="523"/>
      <c r="DG19" s="523"/>
      <c r="DH19" s="523"/>
      <c r="DI19" s="542"/>
      <c r="DJ19" s="543"/>
      <c r="DK19" s="543"/>
      <c r="DL19" s="543"/>
      <c r="DM19" s="543"/>
      <c r="DN19" s="543"/>
      <c r="DO19" s="543"/>
      <c r="DP19" s="543"/>
      <c r="DQ19" s="528" t="str">
        <f>IF(DI19="","",ROUNDDOWN(CW19*DI19,0))</f>
        <v/>
      </c>
      <c r="DR19" s="529"/>
      <c r="DS19" s="529"/>
      <c r="DT19" s="529"/>
      <c r="DU19" s="529"/>
      <c r="DV19" s="529"/>
      <c r="DW19" s="529"/>
      <c r="DX19" s="529"/>
      <c r="DY19" s="529"/>
      <c r="DZ19" s="529"/>
      <c r="EA19" s="529"/>
      <c r="EB19" s="529"/>
      <c r="EC19" s="529"/>
      <c r="ED19" s="530"/>
      <c r="EE19" s="106"/>
      <c r="EG19" s="4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</row>
    <row r="20" spans="1:200" customFormat="1" ht="18.75" customHeight="1">
      <c r="A20" s="1"/>
      <c r="B20" s="48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107"/>
      <c r="CS20" s="87"/>
      <c r="CT20" s="544" t="s">
        <v>117</v>
      </c>
      <c r="CU20" s="544"/>
      <c r="CV20" s="544"/>
      <c r="CW20" s="544"/>
      <c r="CX20" s="544"/>
      <c r="CY20" s="544"/>
      <c r="CZ20" s="544"/>
      <c r="DA20" s="544"/>
      <c r="DB20" s="544"/>
      <c r="DC20" s="544"/>
      <c r="DD20" s="544"/>
      <c r="DE20" s="544"/>
      <c r="DF20" s="544"/>
      <c r="DG20" s="544"/>
      <c r="DH20" s="544"/>
      <c r="DI20" s="545" t="s">
        <v>118</v>
      </c>
      <c r="DJ20" s="545"/>
      <c r="DK20" s="545"/>
      <c r="DL20" s="545"/>
      <c r="DM20" s="545"/>
      <c r="DN20" s="545"/>
      <c r="DO20" s="545"/>
      <c r="DP20" s="546"/>
      <c r="DQ20" s="538">
        <f>SUM(IF(DI15="",DQ15,ROUNDDOWN(CW15*DI15,0)),IF(DI16="",DQ16,ROUNDDOWN(CW16*DI16,0)),IF(DI17="",DQ17,ROUNDDOWN(CW17*DI17,0)),IF(DI18="",DQ18,ROUNDDOWN(CW18*DI18,0)),IF(DI19="",DQ19,ROUNDDOWN(CW19*DI19,0)))</f>
        <v>0</v>
      </c>
      <c r="DR20" s="539"/>
      <c r="DS20" s="539"/>
      <c r="DT20" s="539"/>
      <c r="DU20" s="539"/>
      <c r="DV20" s="539"/>
      <c r="DW20" s="539"/>
      <c r="DX20" s="539"/>
      <c r="DY20" s="539"/>
      <c r="DZ20" s="539"/>
      <c r="EA20" s="539"/>
      <c r="EB20" s="539"/>
      <c r="EC20" s="539"/>
      <c r="ED20" s="540"/>
      <c r="EE20" s="106"/>
      <c r="EG20" s="4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</row>
    <row r="21" spans="1:200" customFormat="1" ht="18.75" customHeight="1">
      <c r="A21" s="1"/>
      <c r="B21" s="48"/>
      <c r="C21" s="57" t="s">
        <v>52</v>
      </c>
      <c r="D21" s="12"/>
      <c r="E21" s="12"/>
      <c r="F21" s="12"/>
      <c r="G21" s="12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107"/>
      <c r="CS21" s="87"/>
      <c r="CT21" s="544" t="s">
        <v>62</v>
      </c>
      <c r="CU21" s="544"/>
      <c r="CV21" s="544"/>
      <c r="CW21" s="544"/>
      <c r="CX21" s="544"/>
      <c r="CY21" s="544"/>
      <c r="CZ21" s="544"/>
      <c r="DA21" s="544"/>
      <c r="DB21" s="544"/>
      <c r="DC21" s="544"/>
      <c r="DD21" s="544"/>
      <c r="DE21" s="544"/>
      <c r="DF21" s="544"/>
      <c r="DG21" s="544"/>
      <c r="DH21" s="544"/>
      <c r="DI21" s="547"/>
      <c r="DJ21" s="547"/>
      <c r="DK21" s="547"/>
      <c r="DL21" s="464">
        <v>10</v>
      </c>
      <c r="DM21" s="465"/>
      <c r="DN21" s="466"/>
      <c r="DO21" s="548" t="s">
        <v>63</v>
      </c>
      <c r="DP21" s="549"/>
      <c r="DQ21" s="538">
        <f>IF(DQ20="","0",ROUNDDOWN(DQ20*DL21/100,0))</f>
        <v>0</v>
      </c>
      <c r="DR21" s="539"/>
      <c r="DS21" s="539"/>
      <c r="DT21" s="539"/>
      <c r="DU21" s="539"/>
      <c r="DV21" s="539"/>
      <c r="DW21" s="539"/>
      <c r="DX21" s="539"/>
      <c r="DY21" s="539"/>
      <c r="DZ21" s="539"/>
      <c r="EA21" s="539"/>
      <c r="EB21" s="539"/>
      <c r="EC21" s="539"/>
      <c r="ED21" s="540"/>
      <c r="EE21" s="106"/>
      <c r="EG21" s="4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</row>
    <row r="22" spans="1:200" customFormat="1" ht="18.75" customHeight="1">
      <c r="A22" s="1"/>
      <c r="B22" s="48"/>
      <c r="C22" s="86"/>
      <c r="D22" s="461" t="str">
        <f>IF($EG$9=5,"当月出来高(単価契約)","出来高累計")</f>
        <v>出来高累計</v>
      </c>
      <c r="E22" s="461"/>
      <c r="F22" s="461"/>
      <c r="G22" s="461"/>
      <c r="H22" s="461"/>
      <c r="I22" s="461"/>
      <c r="J22" s="461"/>
      <c r="K22" s="461"/>
      <c r="L22" s="461"/>
      <c r="M22" s="461"/>
      <c r="N22" s="461"/>
      <c r="O22" s="461"/>
      <c r="P22" s="461"/>
      <c r="Q22" s="461"/>
      <c r="R22" s="461"/>
      <c r="S22" s="461"/>
      <c r="T22" s="461"/>
      <c r="U22" s="461"/>
      <c r="V22" s="461"/>
      <c r="W22" s="461"/>
      <c r="X22" s="461"/>
      <c r="Y22" s="85"/>
      <c r="Z22" s="533"/>
      <c r="AA22" s="533"/>
      <c r="AB22" s="533"/>
      <c r="AC22" s="533"/>
      <c r="AD22" s="533"/>
      <c r="AE22" s="533"/>
      <c r="AF22" s="533"/>
      <c r="AG22" s="533"/>
      <c r="AH22" s="533"/>
      <c r="AI22" s="534"/>
      <c r="AJ22" s="498"/>
      <c r="AK22" s="498"/>
      <c r="AL22" s="498"/>
      <c r="AM22" s="498"/>
      <c r="AN22" s="498"/>
      <c r="AO22" s="498"/>
      <c r="AP22" s="498"/>
      <c r="AQ22" s="498"/>
      <c r="AR22" s="498"/>
      <c r="AS22" s="498"/>
      <c r="AT22" s="498"/>
      <c r="AU22" s="498"/>
      <c r="AV22" s="498"/>
      <c r="AW22" s="498"/>
      <c r="AX22" s="498"/>
      <c r="AY22" s="498"/>
      <c r="AZ22" s="498"/>
      <c r="BA22" s="11"/>
      <c r="BB22" s="11"/>
      <c r="BC22" s="11"/>
      <c r="BD22" s="11"/>
      <c r="BE22" s="50"/>
      <c r="BF22" s="11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87"/>
      <c r="CT22" s="544" t="s">
        <v>117</v>
      </c>
      <c r="CU22" s="544"/>
      <c r="CV22" s="544"/>
      <c r="CW22" s="544"/>
      <c r="CX22" s="544"/>
      <c r="CY22" s="544"/>
      <c r="CZ22" s="544"/>
      <c r="DA22" s="544"/>
      <c r="DB22" s="544"/>
      <c r="DC22" s="544"/>
      <c r="DD22" s="544"/>
      <c r="DE22" s="544"/>
      <c r="DF22" s="544"/>
      <c r="DG22" s="544"/>
      <c r="DH22" s="544"/>
      <c r="DI22" s="545" t="s">
        <v>113</v>
      </c>
      <c r="DJ22" s="545"/>
      <c r="DK22" s="545"/>
      <c r="DL22" s="545"/>
      <c r="DM22" s="545"/>
      <c r="DN22" s="545"/>
      <c r="DO22" s="545"/>
      <c r="DP22" s="546"/>
      <c r="DQ22" s="541">
        <f>IF(DQ20="","",DQ20+DQ21)</f>
        <v>0</v>
      </c>
      <c r="DR22" s="541"/>
      <c r="DS22" s="541"/>
      <c r="DT22" s="541"/>
      <c r="DU22" s="541"/>
      <c r="DV22" s="541"/>
      <c r="DW22" s="541"/>
      <c r="DX22" s="541"/>
      <c r="DY22" s="541"/>
      <c r="DZ22" s="541"/>
      <c r="EA22" s="541"/>
      <c r="EB22" s="541"/>
      <c r="EC22" s="541"/>
      <c r="ED22" s="541"/>
      <c r="EE22" s="51"/>
      <c r="EG22" s="4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</row>
    <row r="23" spans="1:200" customFormat="1" ht="18.75" customHeight="1">
      <c r="A23" s="1"/>
      <c r="B23" s="48"/>
      <c r="C23" s="86"/>
      <c r="D23" s="461" t="str">
        <f>IF($EG$9=5,"支払率","支払率")</f>
        <v>支払率</v>
      </c>
      <c r="E23" s="461"/>
      <c r="F23" s="461"/>
      <c r="G23" s="461"/>
      <c r="H23" s="461"/>
      <c r="I23" s="461"/>
      <c r="J23" s="461"/>
      <c r="K23" s="461"/>
      <c r="L23" s="461"/>
      <c r="M23" s="461"/>
      <c r="N23" s="461"/>
      <c r="O23" s="461"/>
      <c r="P23" s="461"/>
      <c r="Q23" s="461"/>
      <c r="R23" s="461"/>
      <c r="S23" s="461"/>
      <c r="T23" s="461"/>
      <c r="U23" s="461"/>
      <c r="V23" s="461"/>
      <c r="W23" s="461"/>
      <c r="X23" s="461"/>
      <c r="Y23" s="85"/>
      <c r="Z23" s="508"/>
      <c r="AA23" s="509"/>
      <c r="AB23" s="509"/>
      <c r="AC23" s="509"/>
      <c r="AD23" s="509"/>
      <c r="AE23" s="679">
        <f>IF($EG$9=1,90,IF($EG$9=4,80,100))</f>
        <v>90</v>
      </c>
      <c r="AF23" s="679"/>
      <c r="AG23" s="679"/>
      <c r="AH23" s="511" t="s">
        <v>63</v>
      </c>
      <c r="AI23" s="512"/>
      <c r="AJ23" s="499" t="str">
        <f>IF(AJ22="","0",ROUNDDOWN(AE23*AJ22/100,0))</f>
        <v>0</v>
      </c>
      <c r="AK23" s="499"/>
      <c r="AL23" s="499"/>
      <c r="AM23" s="499"/>
      <c r="AN23" s="499"/>
      <c r="AO23" s="499"/>
      <c r="AP23" s="499"/>
      <c r="AQ23" s="499"/>
      <c r="AR23" s="499"/>
      <c r="AS23" s="499"/>
      <c r="AT23" s="499"/>
      <c r="AU23" s="499"/>
      <c r="AV23" s="499"/>
      <c r="AW23" s="499"/>
      <c r="AX23" s="499"/>
      <c r="AY23" s="499"/>
      <c r="AZ23" s="499"/>
      <c r="BA23" s="58" t="s">
        <v>64</v>
      </c>
      <c r="BB23" s="11"/>
      <c r="BC23" s="11"/>
      <c r="BD23" s="11"/>
      <c r="BE23" s="11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1"/>
      <c r="EG23" s="4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</row>
    <row r="24" spans="1:200" customFormat="1" ht="18.75" customHeight="1">
      <c r="A24" s="1"/>
      <c r="B24" s="48"/>
      <c r="C24" s="86"/>
      <c r="D24" s="461" t="str">
        <f>IF($EG$9=5,"","既収金")</f>
        <v>既収金</v>
      </c>
      <c r="E24" s="461"/>
      <c r="F24" s="461"/>
      <c r="G24" s="461"/>
      <c r="H24" s="461"/>
      <c r="I24" s="461"/>
      <c r="J24" s="461"/>
      <c r="K24" s="461"/>
      <c r="L24" s="461"/>
      <c r="M24" s="461"/>
      <c r="N24" s="461"/>
      <c r="O24" s="461"/>
      <c r="P24" s="461"/>
      <c r="Q24" s="461"/>
      <c r="R24" s="461"/>
      <c r="S24" s="461"/>
      <c r="T24" s="461"/>
      <c r="U24" s="461"/>
      <c r="V24" s="461"/>
      <c r="W24" s="461"/>
      <c r="X24" s="461"/>
      <c r="Y24" s="85"/>
      <c r="Z24" s="533"/>
      <c r="AA24" s="533"/>
      <c r="AB24" s="533"/>
      <c r="AC24" s="533"/>
      <c r="AD24" s="533"/>
      <c r="AE24" s="533"/>
      <c r="AF24" s="533"/>
      <c r="AG24" s="533"/>
      <c r="AH24" s="533"/>
      <c r="AI24" s="534"/>
      <c r="AJ24" s="498"/>
      <c r="AK24" s="498"/>
      <c r="AL24" s="498"/>
      <c r="AM24" s="498"/>
      <c r="AN24" s="498"/>
      <c r="AO24" s="498"/>
      <c r="AP24" s="498"/>
      <c r="AQ24" s="498"/>
      <c r="AR24" s="498"/>
      <c r="AS24" s="498"/>
      <c r="AT24" s="498"/>
      <c r="AU24" s="498"/>
      <c r="AV24" s="498"/>
      <c r="AW24" s="498"/>
      <c r="AX24" s="498"/>
      <c r="AY24" s="498"/>
      <c r="AZ24" s="498"/>
      <c r="BA24" s="58" t="s">
        <v>65</v>
      </c>
      <c r="BB24" s="11"/>
      <c r="BC24" s="11"/>
      <c r="BD24" s="11"/>
      <c r="BE24" s="11"/>
      <c r="BF24" s="11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1"/>
      <c r="EG24" s="4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</row>
    <row r="25" spans="1:200" customFormat="1" ht="18.75" customHeight="1">
      <c r="A25" s="1"/>
      <c r="B25" s="48"/>
      <c r="C25" s="86"/>
      <c r="D25" s="461" t="s">
        <v>99</v>
      </c>
      <c r="E25" s="461"/>
      <c r="F25" s="461"/>
      <c r="G25" s="461"/>
      <c r="H25" s="461"/>
      <c r="I25" s="461"/>
      <c r="J25" s="461"/>
      <c r="K25" s="461"/>
      <c r="L25" s="461"/>
      <c r="M25" s="461"/>
      <c r="N25" s="461"/>
      <c r="O25" s="461"/>
      <c r="P25" s="461"/>
      <c r="Q25" s="461"/>
      <c r="R25" s="461"/>
      <c r="S25" s="461"/>
      <c r="T25" s="461"/>
      <c r="U25" s="461"/>
      <c r="V25" s="461"/>
      <c r="W25" s="461"/>
      <c r="X25" s="461"/>
      <c r="Y25" s="85"/>
      <c r="Z25" s="533"/>
      <c r="AA25" s="533"/>
      <c r="AB25" s="533"/>
      <c r="AC25" s="533"/>
      <c r="AD25" s="533"/>
      <c r="AE25" s="533"/>
      <c r="AF25" s="533"/>
      <c r="AG25" s="533"/>
      <c r="AH25" s="533"/>
      <c r="AI25" s="534"/>
      <c r="AJ25" s="463">
        <f>IF($EG$9=5,AJ23,IF($EG$9=4,AJ23,(AJ23-AJ24)))</f>
        <v>0</v>
      </c>
      <c r="AK25" s="463"/>
      <c r="AL25" s="463"/>
      <c r="AM25" s="463"/>
      <c r="AN25" s="463"/>
      <c r="AO25" s="463"/>
      <c r="AP25" s="463"/>
      <c r="AQ25" s="463"/>
      <c r="AR25" s="463"/>
      <c r="AS25" s="463"/>
      <c r="AT25" s="463"/>
      <c r="AU25" s="463"/>
      <c r="AV25" s="463"/>
      <c r="AW25" s="463"/>
      <c r="AX25" s="463"/>
      <c r="AY25" s="463"/>
      <c r="AZ25" s="463"/>
      <c r="BA25" s="58" t="s">
        <v>66</v>
      </c>
      <c r="BB25" s="11"/>
      <c r="BC25" s="11"/>
      <c r="BD25" s="11"/>
      <c r="BE25" s="11"/>
      <c r="BF25" s="11"/>
      <c r="BG25" s="50"/>
      <c r="BH25" s="50"/>
      <c r="BI25" s="50"/>
      <c r="BJ25" s="50"/>
      <c r="BK25" s="104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1"/>
      <c r="EG25" s="4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</row>
    <row r="26" spans="1:200" customFormat="1" ht="18.75" customHeight="1">
      <c r="A26" s="1"/>
      <c r="B26" s="48"/>
      <c r="C26" s="86"/>
      <c r="D26" s="461" t="s">
        <v>132</v>
      </c>
      <c r="E26" s="461"/>
      <c r="F26" s="461"/>
      <c r="G26" s="461"/>
      <c r="H26" s="461"/>
      <c r="I26" s="461"/>
      <c r="J26" s="461"/>
      <c r="K26" s="461"/>
      <c r="L26" s="461"/>
      <c r="M26" s="461"/>
      <c r="N26" s="461"/>
      <c r="O26" s="461"/>
      <c r="P26" s="461"/>
      <c r="Q26" s="461"/>
      <c r="R26" s="461"/>
      <c r="S26" s="461"/>
      <c r="T26" s="461"/>
      <c r="U26" s="461"/>
      <c r="V26" s="461"/>
      <c r="W26" s="461"/>
      <c r="X26" s="461"/>
      <c r="Y26" s="85"/>
      <c r="Z26" s="533"/>
      <c r="AA26" s="533"/>
      <c r="AB26" s="533"/>
      <c r="AC26" s="533"/>
      <c r="AD26" s="533"/>
      <c r="AE26" s="533"/>
      <c r="AF26" s="533"/>
      <c r="AG26" s="533"/>
      <c r="AH26" s="533"/>
      <c r="AI26" s="534"/>
      <c r="AJ26" s="498"/>
      <c r="AK26" s="498"/>
      <c r="AL26" s="498"/>
      <c r="AM26" s="498"/>
      <c r="AN26" s="498"/>
      <c r="AO26" s="498"/>
      <c r="AP26" s="498"/>
      <c r="AQ26" s="498"/>
      <c r="AR26" s="498"/>
      <c r="AS26" s="498"/>
      <c r="AT26" s="498"/>
      <c r="AU26" s="498"/>
      <c r="AV26" s="498"/>
      <c r="AW26" s="498"/>
      <c r="AX26" s="498"/>
      <c r="AY26" s="498"/>
      <c r="AZ26" s="498"/>
      <c r="BA26" s="58"/>
      <c r="BB26" s="11"/>
      <c r="BC26" s="11"/>
      <c r="BD26" s="11"/>
      <c r="BE26" s="11"/>
      <c r="BF26" s="11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1"/>
      <c r="EG26" s="4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</row>
    <row r="27" spans="1:200" customFormat="1" ht="18.75" customHeight="1">
      <c r="A27" s="1"/>
      <c r="B27" s="48"/>
      <c r="C27" s="86"/>
      <c r="D27" s="550" t="s">
        <v>120</v>
      </c>
      <c r="E27" s="550"/>
      <c r="F27" s="550"/>
      <c r="G27" s="550"/>
      <c r="H27" s="550"/>
      <c r="I27" s="550"/>
      <c r="J27" s="550"/>
      <c r="K27" s="550"/>
      <c r="L27" s="550"/>
      <c r="M27" s="550"/>
      <c r="N27" s="550"/>
      <c r="O27" s="550"/>
      <c r="P27" s="550"/>
      <c r="Q27" s="550"/>
      <c r="R27" s="550"/>
      <c r="S27" s="550"/>
      <c r="T27" s="550"/>
      <c r="U27" s="550"/>
      <c r="V27" s="550"/>
      <c r="W27" s="550"/>
      <c r="X27" s="550"/>
      <c r="Y27" s="85"/>
      <c r="Z27" s="509" t="s">
        <v>68</v>
      </c>
      <c r="AA27" s="509"/>
      <c r="AB27" s="509"/>
      <c r="AC27" s="509"/>
      <c r="AD27" s="509"/>
      <c r="AE27" s="464">
        <v>10</v>
      </c>
      <c r="AF27" s="465"/>
      <c r="AG27" s="466"/>
      <c r="AH27" s="467" t="s">
        <v>63</v>
      </c>
      <c r="AI27" s="468"/>
      <c r="AJ27" s="556" t="str">
        <f>IF(AJ26="","0",ROUNDDOWN(AJ26*AE27/100,0))</f>
        <v>0</v>
      </c>
      <c r="AK27" s="557"/>
      <c r="AL27" s="557"/>
      <c r="AM27" s="557"/>
      <c r="AN27" s="557"/>
      <c r="AO27" s="557"/>
      <c r="AP27" s="557"/>
      <c r="AQ27" s="557"/>
      <c r="AR27" s="557"/>
      <c r="AS27" s="557"/>
      <c r="AT27" s="557"/>
      <c r="AU27" s="557"/>
      <c r="AV27" s="557"/>
      <c r="AW27" s="557"/>
      <c r="AX27" s="557"/>
      <c r="AY27" s="557"/>
      <c r="AZ27" s="558"/>
      <c r="BA27" s="50"/>
      <c r="BB27" s="50"/>
      <c r="BC27" s="50"/>
      <c r="BD27" s="50"/>
      <c r="BE27" s="50"/>
      <c r="BF27" s="11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1"/>
      <c r="EG27" s="4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</row>
    <row r="28" spans="1:200" customFormat="1" ht="18.75" customHeight="1">
      <c r="A28" s="1"/>
      <c r="B28" s="48"/>
      <c r="C28" s="86"/>
      <c r="D28" s="461" t="s">
        <v>100</v>
      </c>
      <c r="E28" s="461"/>
      <c r="F28" s="461"/>
      <c r="G28" s="461"/>
      <c r="H28" s="461"/>
      <c r="I28" s="461"/>
      <c r="J28" s="461"/>
      <c r="K28" s="461"/>
      <c r="L28" s="461"/>
      <c r="M28" s="461"/>
      <c r="N28" s="461"/>
      <c r="O28" s="461"/>
      <c r="P28" s="461"/>
      <c r="Q28" s="461"/>
      <c r="R28" s="461"/>
      <c r="S28" s="461"/>
      <c r="T28" s="461"/>
      <c r="U28" s="461"/>
      <c r="V28" s="461"/>
      <c r="W28" s="461"/>
      <c r="X28" s="461"/>
      <c r="Y28" s="85"/>
      <c r="Z28" s="533"/>
      <c r="AA28" s="533"/>
      <c r="AB28" s="533"/>
      <c r="AC28" s="533"/>
      <c r="AD28" s="533"/>
      <c r="AE28" s="533"/>
      <c r="AF28" s="533"/>
      <c r="AG28" s="533"/>
      <c r="AH28" s="533"/>
      <c r="AI28" s="534"/>
      <c r="AJ28" s="463" t="str">
        <f>IF(AJ26="","",AJ26+AJ27)</f>
        <v/>
      </c>
      <c r="AK28" s="463"/>
      <c r="AL28" s="463"/>
      <c r="AM28" s="463"/>
      <c r="AN28" s="463"/>
      <c r="AO28" s="463"/>
      <c r="AP28" s="463"/>
      <c r="AQ28" s="463"/>
      <c r="AR28" s="463"/>
      <c r="AS28" s="463"/>
      <c r="AT28" s="463"/>
      <c r="AU28" s="463"/>
      <c r="AV28" s="463"/>
      <c r="AW28" s="463"/>
      <c r="AX28" s="463"/>
      <c r="AY28" s="463"/>
      <c r="AZ28" s="463"/>
      <c r="BA28" s="11"/>
      <c r="BB28" s="11"/>
      <c r="BC28" s="11"/>
      <c r="BD28" s="11"/>
      <c r="BE28" s="11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1"/>
      <c r="EG28" s="4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</row>
    <row r="29" spans="1:200" customFormat="1" ht="18.75" customHeight="1">
      <c r="A29" s="1"/>
      <c r="B29" s="48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1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</row>
    <row r="30" spans="1:200" customFormat="1" ht="8.25" customHeight="1" thickBot="1">
      <c r="A30" s="1"/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2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</row>
    <row r="31" spans="1:200" customFormat="1" ht="18.75" customHeight="1" thickTop="1"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4"/>
      <c r="EH31" s="3"/>
      <c r="EI31" s="3"/>
      <c r="EJ31" s="3"/>
      <c r="EK31" s="3"/>
      <c r="EL31" s="3"/>
      <c r="EM31" s="3"/>
      <c r="EN31" s="3"/>
    </row>
    <row r="32" spans="1:200" ht="9" customHeight="1">
      <c r="A32" s="555" t="s">
        <v>69</v>
      </c>
      <c r="B32" s="555"/>
      <c r="C32" s="555"/>
      <c r="D32" s="555"/>
      <c r="E32" s="555"/>
      <c r="F32" s="555"/>
      <c r="G32" s="555"/>
      <c r="H32" s="555"/>
      <c r="I32" s="555"/>
      <c r="J32" s="555"/>
      <c r="K32" s="555"/>
      <c r="L32" s="555"/>
      <c r="M32" s="555"/>
      <c r="N32" s="555"/>
      <c r="O32" s="555"/>
      <c r="P32" s="555"/>
      <c r="Q32" s="555"/>
      <c r="R32" s="555"/>
      <c r="S32" s="555"/>
      <c r="T32" s="555"/>
      <c r="U32" s="555"/>
      <c r="V32" s="555"/>
      <c r="W32" s="555"/>
      <c r="X32" s="555"/>
      <c r="Y32" s="555"/>
      <c r="Z32" s="555"/>
      <c r="AA32" s="555"/>
      <c r="AB32" s="555"/>
      <c r="AC32" s="555"/>
      <c r="AD32" s="555"/>
      <c r="AE32" s="555"/>
      <c r="AU32" s="348" t="str">
        <f>IFERROR(VLOOKUP(VALUE(BG43&amp;BI43&amp;BK43&amp;BM43&amp;#REF!&amp;#REF!),#REF!,2,FALSE),"")</f>
        <v/>
      </c>
      <c r="AV32" s="348"/>
      <c r="AW32" s="348"/>
      <c r="AX32" s="348"/>
      <c r="AY32" s="348"/>
      <c r="AZ32" s="348"/>
      <c r="BA32" s="349" t="s">
        <v>70</v>
      </c>
      <c r="BB32" s="349"/>
      <c r="BC32" s="349"/>
      <c r="BD32" s="349"/>
      <c r="BE32" s="349"/>
      <c r="BF32" s="349"/>
      <c r="BG32" s="349"/>
      <c r="BH32" s="349"/>
      <c r="BI32" s="349"/>
      <c r="BJ32" s="349"/>
      <c r="BK32" s="349"/>
      <c r="BL32" s="349"/>
      <c r="BM32" s="349"/>
      <c r="BN32" s="349"/>
      <c r="BO32" s="349"/>
      <c r="BP32" s="349"/>
      <c r="BQ32" s="349"/>
      <c r="BR32" s="349"/>
      <c r="BS32" s="349"/>
      <c r="BT32" s="349"/>
      <c r="BU32" s="349"/>
      <c r="BV32" s="349"/>
      <c r="CZ32" s="354" t="s">
        <v>71</v>
      </c>
      <c r="DA32" s="354"/>
      <c r="DB32" s="354"/>
      <c r="DC32" s="354"/>
      <c r="DD32" s="354"/>
      <c r="DE32" s="354"/>
      <c r="DF32" s="354"/>
      <c r="DG32" s="354"/>
      <c r="DH32" s="354"/>
      <c r="DI32" s="354"/>
      <c r="DJ32" s="354"/>
      <c r="DK32" s="354"/>
    </row>
    <row r="33" spans="1:153" ht="9" customHeight="1">
      <c r="A33" s="555"/>
      <c r="B33" s="555"/>
      <c r="C33" s="555"/>
      <c r="D33" s="555"/>
      <c r="E33" s="555"/>
      <c r="F33" s="555"/>
      <c r="G33" s="555"/>
      <c r="H33" s="555"/>
      <c r="I33" s="555"/>
      <c r="J33" s="555"/>
      <c r="K33" s="555"/>
      <c r="L33" s="555"/>
      <c r="M33" s="555"/>
      <c r="N33" s="555"/>
      <c r="O33" s="555"/>
      <c r="P33" s="555"/>
      <c r="Q33" s="555"/>
      <c r="R33" s="555"/>
      <c r="S33" s="555"/>
      <c r="T33" s="555"/>
      <c r="U33" s="555"/>
      <c r="V33" s="555"/>
      <c r="W33" s="555"/>
      <c r="X33" s="555"/>
      <c r="Y33" s="555"/>
      <c r="Z33" s="555"/>
      <c r="AA33" s="555"/>
      <c r="AB33" s="555"/>
      <c r="AC33" s="555"/>
      <c r="AD33" s="555"/>
      <c r="AE33" s="555"/>
      <c r="AU33" s="348"/>
      <c r="AV33" s="348"/>
      <c r="AW33" s="348"/>
      <c r="AX33" s="348"/>
      <c r="AY33" s="348"/>
      <c r="AZ33" s="348"/>
      <c r="BA33" s="349"/>
      <c r="BB33" s="349"/>
      <c r="BC33" s="349"/>
      <c r="BD33" s="349"/>
      <c r="BE33" s="349"/>
      <c r="BF33" s="349"/>
      <c r="BG33" s="349"/>
      <c r="BH33" s="349"/>
      <c r="BI33" s="349"/>
      <c r="BJ33" s="349"/>
      <c r="BK33" s="349"/>
      <c r="BL33" s="349"/>
      <c r="BM33" s="349"/>
      <c r="BN33" s="349"/>
      <c r="BO33" s="349"/>
      <c r="BP33" s="349"/>
      <c r="BQ33" s="349"/>
      <c r="BR33" s="349"/>
      <c r="BS33" s="349"/>
      <c r="BT33" s="349"/>
      <c r="BU33" s="349"/>
      <c r="BV33" s="349"/>
      <c r="CZ33" s="354"/>
      <c r="DA33" s="354"/>
      <c r="DB33" s="354"/>
      <c r="DC33" s="354"/>
      <c r="DD33" s="354"/>
      <c r="DE33" s="354"/>
      <c r="DF33" s="354"/>
      <c r="DG33" s="354"/>
      <c r="DH33" s="354"/>
      <c r="DI33" s="354"/>
      <c r="DJ33" s="354"/>
      <c r="DK33" s="354"/>
    </row>
    <row r="34" spans="1:153" ht="9" customHeight="1">
      <c r="A34" s="555"/>
      <c r="B34" s="555"/>
      <c r="C34" s="555"/>
      <c r="D34" s="555"/>
      <c r="E34" s="555"/>
      <c r="F34" s="555"/>
      <c r="G34" s="555"/>
      <c r="H34" s="555"/>
      <c r="I34" s="555"/>
      <c r="J34" s="555"/>
      <c r="K34" s="555"/>
      <c r="L34" s="555"/>
      <c r="M34" s="555"/>
      <c r="N34" s="555"/>
      <c r="O34" s="555"/>
      <c r="P34" s="555"/>
      <c r="Q34" s="555"/>
      <c r="R34" s="555"/>
      <c r="S34" s="555"/>
      <c r="T34" s="555"/>
      <c r="U34" s="555"/>
      <c r="V34" s="555"/>
      <c r="W34" s="555"/>
      <c r="X34" s="555"/>
      <c r="Y34" s="555"/>
      <c r="Z34" s="555"/>
      <c r="AA34" s="555"/>
      <c r="AB34" s="555"/>
      <c r="AC34" s="555"/>
      <c r="AD34" s="555"/>
      <c r="AE34" s="555"/>
      <c r="AU34" s="348"/>
      <c r="AV34" s="348"/>
      <c r="AW34" s="348"/>
      <c r="AX34" s="348"/>
      <c r="AY34" s="348"/>
      <c r="AZ34" s="348"/>
      <c r="BA34" s="349"/>
      <c r="BB34" s="349"/>
      <c r="BC34" s="349"/>
      <c r="BD34" s="349"/>
      <c r="BE34" s="349"/>
      <c r="BF34" s="349"/>
      <c r="BG34" s="349"/>
      <c r="BH34" s="349"/>
      <c r="BI34" s="349"/>
      <c r="BJ34" s="349"/>
      <c r="BK34" s="349"/>
      <c r="BL34" s="349"/>
      <c r="BM34" s="349"/>
      <c r="BN34" s="349"/>
      <c r="BO34" s="349"/>
      <c r="BP34" s="349"/>
      <c r="BQ34" s="349"/>
      <c r="BR34" s="349"/>
      <c r="BS34" s="349"/>
      <c r="BT34" s="349"/>
      <c r="BU34" s="349"/>
      <c r="BV34" s="349"/>
      <c r="CZ34" s="354"/>
      <c r="DA34" s="354"/>
      <c r="DB34" s="354"/>
      <c r="DC34" s="354"/>
      <c r="DD34" s="354"/>
      <c r="DE34" s="354"/>
      <c r="DF34" s="354"/>
      <c r="DG34" s="354"/>
      <c r="DH34" s="354"/>
      <c r="DI34" s="354"/>
      <c r="DJ34" s="354"/>
      <c r="DK34" s="354"/>
    </row>
    <row r="35" spans="1:153" ht="9" customHeight="1">
      <c r="A35" s="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U35" s="348"/>
      <c r="AV35" s="348"/>
      <c r="AW35" s="348"/>
      <c r="AX35" s="348"/>
      <c r="AY35" s="348"/>
      <c r="AZ35" s="348"/>
      <c r="BA35" s="349"/>
      <c r="BB35" s="349"/>
      <c r="BC35" s="349"/>
      <c r="BD35" s="349"/>
      <c r="BE35" s="349"/>
      <c r="BF35" s="349"/>
      <c r="BG35" s="349"/>
      <c r="BH35" s="349"/>
      <c r="BI35" s="349"/>
      <c r="BJ35" s="349"/>
      <c r="BK35" s="349"/>
      <c r="BL35" s="349"/>
      <c r="BM35" s="349"/>
      <c r="BN35" s="349"/>
      <c r="BO35" s="349"/>
      <c r="BP35" s="349"/>
      <c r="BQ35" s="349"/>
      <c r="BR35" s="349"/>
      <c r="BS35" s="349"/>
      <c r="BT35" s="349"/>
      <c r="BU35" s="349"/>
      <c r="BV35" s="349"/>
    </row>
    <row r="36" spans="1:153" ht="9" customHeight="1" thickBot="1">
      <c r="A36" s="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P36" s="64"/>
      <c r="AQ36" s="64"/>
      <c r="AR36" s="64"/>
      <c r="AS36" s="64"/>
      <c r="AT36" s="64"/>
      <c r="AV36" s="246" t="str">
        <f>IF(S7="","",S7)</f>
        <v/>
      </c>
      <c r="AW36" s="247"/>
      <c r="AX36" s="247"/>
      <c r="AY36" s="247"/>
      <c r="AZ36" s="247"/>
      <c r="BA36" s="247"/>
      <c r="BB36" s="247"/>
      <c r="BC36" s="247"/>
      <c r="BD36" s="247"/>
      <c r="BE36" s="247"/>
      <c r="BF36" s="247"/>
      <c r="BG36" s="247"/>
      <c r="BH36" s="247"/>
      <c r="BI36" s="247"/>
      <c r="BJ36" s="247"/>
      <c r="BK36" s="247"/>
      <c r="BL36" s="247"/>
      <c r="BM36" s="247"/>
      <c r="BN36" s="247"/>
      <c r="BO36" s="247"/>
      <c r="BP36" s="247"/>
      <c r="BQ36" s="247"/>
      <c r="BR36" s="247"/>
      <c r="BS36" s="247"/>
      <c r="BT36" s="247"/>
      <c r="BU36" s="247"/>
      <c r="BV36" s="247"/>
    </row>
    <row r="37" spans="1:153" ht="8.25" customHeight="1">
      <c r="A37" s="455" t="s">
        <v>72</v>
      </c>
      <c r="B37" s="455"/>
      <c r="C37" s="455"/>
      <c r="D37" s="455"/>
      <c r="E37" s="455"/>
      <c r="F37" s="455"/>
      <c r="G37" s="455"/>
      <c r="H37" s="455"/>
      <c r="I37" s="455"/>
      <c r="J37" s="455"/>
      <c r="K37" s="455"/>
      <c r="L37" s="455"/>
      <c r="M37" s="455"/>
      <c r="N37" s="455"/>
      <c r="O37" s="455"/>
      <c r="P37" s="455"/>
      <c r="Q37" s="455"/>
      <c r="R37" s="455"/>
      <c r="S37" s="455"/>
      <c r="T37" s="455"/>
      <c r="U37" s="455"/>
      <c r="V37" s="455"/>
      <c r="W37" s="455"/>
      <c r="X37" s="455"/>
      <c r="Y37" s="455"/>
      <c r="Z37" s="455"/>
      <c r="AA37" s="455"/>
      <c r="AB37" s="455"/>
      <c r="AC37" s="455"/>
      <c r="AD37" s="455"/>
      <c r="AE37" s="455"/>
      <c r="AF37" s="63"/>
      <c r="AG37" s="63"/>
      <c r="AH37" s="63"/>
      <c r="AI37" s="63"/>
      <c r="AJ37" s="63"/>
      <c r="AK37" s="63"/>
      <c r="AL37" s="64"/>
      <c r="AM37" s="64"/>
      <c r="AN37" s="64"/>
      <c r="AO37" s="64"/>
      <c r="AP37" s="64"/>
      <c r="AQ37" s="64"/>
      <c r="AR37" s="64"/>
      <c r="AS37" s="64"/>
      <c r="AT37" s="64"/>
      <c r="AV37" s="247"/>
      <c r="AW37" s="247"/>
      <c r="AX37" s="247"/>
      <c r="AY37" s="247"/>
      <c r="AZ37" s="247"/>
      <c r="BA37" s="247"/>
      <c r="BB37" s="247"/>
      <c r="BC37" s="247"/>
      <c r="BD37" s="247"/>
      <c r="BE37" s="247"/>
      <c r="BF37" s="247"/>
      <c r="BG37" s="247"/>
      <c r="BH37" s="247"/>
      <c r="BI37" s="247"/>
      <c r="BJ37" s="247"/>
      <c r="BK37" s="247"/>
      <c r="BL37" s="247"/>
      <c r="BM37" s="247"/>
      <c r="BN37" s="247"/>
      <c r="BO37" s="247"/>
      <c r="BP37" s="247"/>
      <c r="BQ37" s="247"/>
      <c r="BR37" s="247"/>
      <c r="BS37" s="247"/>
      <c r="BT37" s="247"/>
      <c r="BU37" s="247"/>
      <c r="BV37" s="247"/>
      <c r="BY37" s="295" t="s">
        <v>153</v>
      </c>
      <c r="BZ37" s="296"/>
      <c r="CA37" s="296"/>
      <c r="CB37" s="296"/>
      <c r="CC37" s="296"/>
      <c r="CD37" s="296"/>
      <c r="CE37" s="296"/>
      <c r="CF37" s="296"/>
      <c r="CG37" s="296"/>
      <c r="CH37" s="296"/>
      <c r="CI37" s="296"/>
      <c r="CJ37" s="296"/>
      <c r="CK37" s="296"/>
      <c r="CL37" s="296"/>
      <c r="CM37" s="296"/>
      <c r="CN37" s="296"/>
      <c r="CO37" s="296"/>
      <c r="CP37" s="296"/>
      <c r="CQ37" s="296"/>
      <c r="CR37" s="296"/>
      <c r="CS37" s="296"/>
      <c r="CT37" s="296"/>
      <c r="CU37" s="296"/>
      <c r="CV37" s="296"/>
      <c r="CW37" s="296"/>
      <c r="CX37" s="296"/>
      <c r="CY37" s="296"/>
      <c r="CZ37" s="296"/>
      <c r="DA37" s="296"/>
      <c r="DB37" s="296"/>
      <c r="DC37" s="296"/>
      <c r="DD37" s="296"/>
      <c r="DE37" s="296"/>
      <c r="DF37" s="296"/>
      <c r="DG37" s="296"/>
      <c r="DH37" s="296"/>
      <c r="DI37" s="296"/>
      <c r="DJ37" s="296"/>
      <c r="DK37" s="297"/>
      <c r="DN37" s="97"/>
      <c r="DO37" s="96"/>
      <c r="DP37" s="96"/>
      <c r="DQ37" s="96"/>
      <c r="DR37" s="96"/>
      <c r="DS37" s="96"/>
      <c r="DT37" s="96"/>
      <c r="DU37" s="96"/>
      <c r="DV37" s="96"/>
      <c r="DW37" s="96"/>
      <c r="DX37" s="96"/>
      <c r="DY37" s="96"/>
      <c r="DZ37" s="96"/>
      <c r="EA37" s="96"/>
      <c r="EB37" s="96"/>
      <c r="EC37" s="96"/>
      <c r="ED37" s="96"/>
      <c r="EE37" s="96"/>
      <c r="EF37" s="96"/>
      <c r="EG37" s="96"/>
      <c r="EH37" s="96"/>
      <c r="EI37" s="96"/>
      <c r="EJ37" s="96"/>
      <c r="EK37" s="96"/>
      <c r="EL37" s="96"/>
      <c r="EM37" s="96"/>
      <c r="EN37" s="96"/>
      <c r="EO37" s="96"/>
      <c r="EP37" s="96"/>
      <c r="EQ37" s="96"/>
      <c r="ER37" s="96"/>
      <c r="ES37" s="96"/>
      <c r="ET37" s="96"/>
      <c r="EU37" s="96"/>
      <c r="EV37" s="96"/>
    </row>
    <row r="38" spans="1:153" ht="8.25" customHeight="1">
      <c r="A38" s="455"/>
      <c r="B38" s="455"/>
      <c r="C38" s="455"/>
      <c r="D38" s="455"/>
      <c r="E38" s="455"/>
      <c r="F38" s="455"/>
      <c r="G38" s="455"/>
      <c r="H38" s="455"/>
      <c r="I38" s="455"/>
      <c r="J38" s="455"/>
      <c r="K38" s="455"/>
      <c r="L38" s="455"/>
      <c r="M38" s="455"/>
      <c r="N38" s="455"/>
      <c r="O38" s="455"/>
      <c r="P38" s="455"/>
      <c r="Q38" s="455"/>
      <c r="R38" s="455"/>
      <c r="S38" s="455"/>
      <c r="T38" s="455"/>
      <c r="U38" s="455"/>
      <c r="V38" s="455"/>
      <c r="W38" s="455"/>
      <c r="X38" s="455"/>
      <c r="Y38" s="455"/>
      <c r="Z38" s="455"/>
      <c r="AA38" s="455"/>
      <c r="AB38" s="455"/>
      <c r="AC38" s="455"/>
      <c r="AD38" s="455"/>
      <c r="AE38" s="455"/>
      <c r="AF38" s="63"/>
      <c r="AG38" s="63"/>
      <c r="AH38" s="63"/>
      <c r="AI38" s="63"/>
      <c r="AJ38" s="63"/>
      <c r="AK38" s="63"/>
      <c r="AL38" s="64"/>
      <c r="AM38" s="64"/>
      <c r="AN38" s="64"/>
      <c r="AO38" s="64"/>
      <c r="AP38" s="64"/>
      <c r="AQ38" s="64"/>
      <c r="AR38" s="64"/>
      <c r="AS38" s="64"/>
      <c r="AT38" s="64"/>
      <c r="AV38" s="247"/>
      <c r="AW38" s="247"/>
      <c r="AX38" s="247"/>
      <c r="AY38" s="247"/>
      <c r="AZ38" s="247"/>
      <c r="BA38" s="247"/>
      <c r="BB38" s="247"/>
      <c r="BC38" s="247"/>
      <c r="BD38" s="247"/>
      <c r="BE38" s="247"/>
      <c r="BF38" s="247"/>
      <c r="BG38" s="247"/>
      <c r="BH38" s="247"/>
      <c r="BI38" s="247"/>
      <c r="BJ38" s="247"/>
      <c r="BK38" s="247"/>
      <c r="BL38" s="247"/>
      <c r="BM38" s="247"/>
      <c r="BN38" s="247"/>
      <c r="BO38" s="247"/>
      <c r="BP38" s="247"/>
      <c r="BQ38" s="247"/>
      <c r="BR38" s="247"/>
      <c r="BS38" s="247"/>
      <c r="BT38" s="247"/>
      <c r="BU38" s="247"/>
      <c r="BV38" s="247"/>
      <c r="BY38" s="298"/>
      <c r="BZ38" s="299"/>
      <c r="CA38" s="299"/>
      <c r="CB38" s="299"/>
      <c r="CC38" s="299"/>
      <c r="CD38" s="299"/>
      <c r="CE38" s="299"/>
      <c r="CF38" s="299"/>
      <c r="CG38" s="299"/>
      <c r="CH38" s="299"/>
      <c r="CI38" s="299"/>
      <c r="CJ38" s="299"/>
      <c r="CK38" s="299"/>
      <c r="CL38" s="299"/>
      <c r="CM38" s="299"/>
      <c r="CN38" s="299"/>
      <c r="CO38" s="299"/>
      <c r="CP38" s="299"/>
      <c r="CQ38" s="299"/>
      <c r="CR38" s="299"/>
      <c r="CS38" s="299"/>
      <c r="CT38" s="299"/>
      <c r="CU38" s="299"/>
      <c r="CV38" s="299"/>
      <c r="CW38" s="299"/>
      <c r="CX38" s="299"/>
      <c r="CY38" s="299"/>
      <c r="CZ38" s="299"/>
      <c r="DA38" s="299"/>
      <c r="DB38" s="299"/>
      <c r="DC38" s="299"/>
      <c r="DD38" s="299"/>
      <c r="DE38" s="299"/>
      <c r="DF38" s="299"/>
      <c r="DG38" s="299"/>
      <c r="DH38" s="299"/>
      <c r="DI38" s="299"/>
      <c r="DJ38" s="299"/>
      <c r="DK38" s="300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6"/>
      <c r="ER38" s="96"/>
      <c r="ES38" s="96"/>
      <c r="ET38" s="96"/>
      <c r="EU38" s="96"/>
      <c r="EV38" s="96"/>
    </row>
    <row r="39" spans="1:153" ht="8.25" customHeight="1">
      <c r="A39" s="455"/>
      <c r="B39" s="455"/>
      <c r="C39" s="455"/>
      <c r="D39" s="455"/>
      <c r="E39" s="455"/>
      <c r="F39" s="455"/>
      <c r="G39" s="455"/>
      <c r="H39" s="455"/>
      <c r="I39" s="455"/>
      <c r="J39" s="455"/>
      <c r="K39" s="455"/>
      <c r="L39" s="455"/>
      <c r="M39" s="455"/>
      <c r="N39" s="455"/>
      <c r="O39" s="455"/>
      <c r="P39" s="455"/>
      <c r="Q39" s="455"/>
      <c r="R39" s="455"/>
      <c r="S39" s="455"/>
      <c r="T39" s="455"/>
      <c r="U39" s="455"/>
      <c r="V39" s="455"/>
      <c r="W39" s="455"/>
      <c r="X39" s="455"/>
      <c r="Y39" s="455"/>
      <c r="Z39" s="455"/>
      <c r="AA39" s="455"/>
      <c r="AB39" s="455"/>
      <c r="AC39" s="455"/>
      <c r="AD39" s="455"/>
      <c r="AE39" s="455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V39" s="248"/>
      <c r="AW39" s="248"/>
      <c r="AX39" s="248"/>
      <c r="AY39" s="248"/>
      <c r="AZ39" s="248"/>
      <c r="BA39" s="248"/>
      <c r="BB39" s="248"/>
      <c r="BC39" s="248"/>
      <c r="BD39" s="248"/>
      <c r="BE39" s="248"/>
      <c r="BF39" s="248"/>
      <c r="BG39" s="248"/>
      <c r="BH39" s="248"/>
      <c r="BI39" s="248"/>
      <c r="BJ39" s="248"/>
      <c r="BK39" s="248"/>
      <c r="BL39" s="248"/>
      <c r="BM39" s="248"/>
      <c r="BN39" s="248"/>
      <c r="BO39" s="248"/>
      <c r="BP39" s="248"/>
      <c r="BQ39" s="248"/>
      <c r="BR39" s="248"/>
      <c r="BS39" s="248"/>
      <c r="BT39" s="248"/>
      <c r="BU39" s="248"/>
      <c r="BV39" s="248"/>
      <c r="BY39" s="301" t="s">
        <v>152</v>
      </c>
      <c r="BZ39" s="302"/>
      <c r="CA39" s="302"/>
      <c r="CB39" s="302"/>
      <c r="CC39" s="302"/>
      <c r="CD39" s="302"/>
      <c r="CE39" s="302"/>
      <c r="CF39" s="302"/>
      <c r="CG39" s="302"/>
      <c r="CH39" s="302"/>
      <c r="CI39" s="302"/>
      <c r="CJ39" s="302"/>
      <c r="CK39" s="302"/>
      <c r="CL39" s="302"/>
      <c r="CM39" s="302"/>
      <c r="CN39" s="302"/>
      <c r="CO39" s="302"/>
      <c r="CP39" s="302"/>
      <c r="CQ39" s="302"/>
      <c r="CR39" s="302"/>
      <c r="CS39" s="302"/>
      <c r="CT39" s="302"/>
      <c r="CU39" s="302"/>
      <c r="CV39" s="302"/>
      <c r="CW39" s="302"/>
      <c r="CX39" s="302"/>
      <c r="CY39" s="302"/>
      <c r="CZ39" s="302"/>
      <c r="DA39" s="302"/>
      <c r="DB39" s="302"/>
      <c r="DC39" s="302"/>
      <c r="DD39" s="302"/>
      <c r="DE39" s="302"/>
      <c r="DF39" s="302"/>
      <c r="DG39" s="302"/>
      <c r="DH39" s="302"/>
      <c r="DI39" s="302"/>
      <c r="DJ39" s="302"/>
      <c r="DK39" s="303"/>
      <c r="DN39" s="96"/>
      <c r="DO39" s="96"/>
      <c r="DP39" s="96"/>
      <c r="DQ39" s="96"/>
      <c r="DR39" s="96"/>
      <c r="DS39" s="96"/>
      <c r="DT39" s="96"/>
      <c r="DU39" s="96"/>
      <c r="DV39" s="96"/>
      <c r="DW39" s="96"/>
      <c r="DX39" s="96"/>
      <c r="DY39" s="96"/>
      <c r="DZ39" s="96"/>
      <c r="EA39" s="96"/>
      <c r="EB39" s="96"/>
      <c r="EC39" s="96"/>
      <c r="ED39" s="96"/>
      <c r="EE39" s="96"/>
      <c r="EF39" s="96"/>
      <c r="EG39" s="96"/>
      <c r="EH39" s="96"/>
      <c r="EI39" s="96"/>
      <c r="EJ39" s="96"/>
      <c r="EK39" s="96"/>
      <c r="EL39" s="96"/>
      <c r="EM39" s="96"/>
      <c r="EN39" s="96"/>
      <c r="EO39" s="96"/>
      <c r="EP39" s="96"/>
      <c r="EQ39" s="96"/>
      <c r="ER39" s="96"/>
      <c r="ES39" s="96"/>
      <c r="ET39" s="96"/>
      <c r="EU39" s="96"/>
      <c r="EV39" s="96"/>
    </row>
    <row r="40" spans="1:153" ht="8.25" customHeight="1" thickBot="1">
      <c r="A40" s="6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7"/>
      <c r="BY40" s="304"/>
      <c r="BZ40" s="305"/>
      <c r="CA40" s="305"/>
      <c r="CB40" s="305"/>
      <c r="CC40" s="305"/>
      <c r="CD40" s="305"/>
      <c r="CE40" s="305"/>
      <c r="CF40" s="305"/>
      <c r="CG40" s="305"/>
      <c r="CH40" s="305"/>
      <c r="CI40" s="305"/>
      <c r="CJ40" s="305"/>
      <c r="CK40" s="305"/>
      <c r="CL40" s="305"/>
      <c r="CM40" s="305"/>
      <c r="CN40" s="305"/>
      <c r="CO40" s="305"/>
      <c r="CP40" s="305"/>
      <c r="CQ40" s="305"/>
      <c r="CR40" s="305"/>
      <c r="CS40" s="305"/>
      <c r="CT40" s="305"/>
      <c r="CU40" s="305"/>
      <c r="CV40" s="305"/>
      <c r="CW40" s="305"/>
      <c r="CX40" s="305"/>
      <c r="CY40" s="305"/>
      <c r="CZ40" s="305"/>
      <c r="DA40" s="305"/>
      <c r="DB40" s="305"/>
      <c r="DC40" s="305"/>
      <c r="DD40" s="305"/>
      <c r="DE40" s="305"/>
      <c r="DF40" s="305"/>
      <c r="DG40" s="305"/>
      <c r="DH40" s="305"/>
      <c r="DI40" s="305"/>
      <c r="DJ40" s="305"/>
      <c r="DK40" s="306"/>
      <c r="DN40" s="96"/>
      <c r="DO40" s="96"/>
      <c r="DP40" s="96"/>
      <c r="DQ40" s="96"/>
      <c r="DR40" s="96"/>
      <c r="DS40" s="96"/>
      <c r="DT40" s="96"/>
      <c r="DU40" s="96"/>
      <c r="DV40" s="96"/>
      <c r="DW40" s="96"/>
      <c r="DX40" s="96"/>
      <c r="DY40" s="96"/>
      <c r="DZ40" s="96"/>
      <c r="EA40" s="96"/>
      <c r="EB40" s="96"/>
      <c r="EC40" s="96"/>
      <c r="ED40" s="96"/>
      <c r="EE40" s="96"/>
      <c r="EF40" s="96"/>
      <c r="EG40" s="96"/>
      <c r="EH40" s="96"/>
      <c r="EI40" s="96"/>
      <c r="EJ40" s="96"/>
      <c r="EK40" s="96"/>
      <c r="EL40" s="96"/>
      <c r="EM40" s="96"/>
      <c r="EN40" s="96"/>
      <c r="EO40" s="96"/>
      <c r="EP40" s="96"/>
      <c r="EQ40" s="96"/>
      <c r="ER40" s="96"/>
      <c r="ES40" s="96"/>
      <c r="ET40" s="96"/>
      <c r="EU40" s="96"/>
      <c r="EV40" s="96"/>
    </row>
    <row r="41" spans="1:153" ht="7.5" customHeight="1">
      <c r="A41" s="551" t="s">
        <v>73</v>
      </c>
      <c r="B41" s="354"/>
      <c r="C41" s="354"/>
      <c r="D41" s="354"/>
      <c r="E41" s="552" t="str">
        <f>IF(貴社情報!$I$6="","",貴社情報!$I$6)</f>
        <v/>
      </c>
      <c r="F41" s="552"/>
      <c r="G41" s="552"/>
      <c r="H41" s="552"/>
      <c r="I41" s="552"/>
      <c r="J41" s="552"/>
      <c r="K41" s="552"/>
      <c r="L41" s="552"/>
      <c r="M41" s="552"/>
      <c r="N41" s="552"/>
      <c r="O41" s="552"/>
      <c r="P41" s="552"/>
      <c r="Q41" s="552"/>
      <c r="R41" s="552"/>
      <c r="S41" s="552"/>
      <c r="T41" s="552"/>
      <c r="U41" s="552"/>
      <c r="AS41" s="68"/>
      <c r="BY41" s="93"/>
      <c r="BZ41" s="271" t="s">
        <v>110</v>
      </c>
      <c r="CA41" s="271"/>
      <c r="CB41" s="271"/>
      <c r="CC41" s="271"/>
      <c r="CD41" s="271"/>
      <c r="CE41" s="271"/>
      <c r="CF41" s="271"/>
      <c r="CG41" s="271"/>
      <c r="CH41" s="271"/>
      <c r="CI41" s="271"/>
      <c r="CJ41" s="271"/>
      <c r="CK41" s="307"/>
      <c r="CL41" s="207" t="s">
        <v>111</v>
      </c>
      <c r="CM41" s="207"/>
      <c r="CN41" s="207"/>
      <c r="CO41" s="207"/>
      <c r="CP41" s="207"/>
      <c r="CQ41" s="208"/>
      <c r="CR41" s="123"/>
      <c r="CS41" s="124"/>
      <c r="CT41" s="124"/>
      <c r="CU41" s="124"/>
      <c r="CV41" s="124"/>
      <c r="CW41" s="124"/>
      <c r="CX41" s="124"/>
      <c r="CY41" s="124"/>
      <c r="CZ41" s="124"/>
      <c r="DA41" s="124"/>
      <c r="DB41" s="124"/>
      <c r="DC41" s="124"/>
      <c r="DD41" s="124"/>
      <c r="DE41" s="124"/>
      <c r="DF41" s="124"/>
      <c r="DG41" s="124"/>
      <c r="DH41" s="124"/>
      <c r="DI41" s="124"/>
      <c r="DJ41" s="124"/>
      <c r="DK41" s="213"/>
      <c r="EG41" s="3"/>
    </row>
    <row r="42" spans="1:153" ht="7.5" customHeight="1" thickBot="1">
      <c r="A42" s="551"/>
      <c r="B42" s="354"/>
      <c r="C42" s="354"/>
      <c r="D42" s="354"/>
      <c r="E42" s="552"/>
      <c r="F42" s="552"/>
      <c r="G42" s="552"/>
      <c r="H42" s="552"/>
      <c r="I42" s="552"/>
      <c r="J42" s="552"/>
      <c r="K42" s="552"/>
      <c r="L42" s="552"/>
      <c r="M42" s="552"/>
      <c r="N42" s="552"/>
      <c r="O42" s="552"/>
      <c r="P42" s="552"/>
      <c r="Q42" s="552"/>
      <c r="R42" s="552"/>
      <c r="S42" s="552"/>
      <c r="T42" s="552"/>
      <c r="U42" s="552"/>
      <c r="AS42" s="68"/>
      <c r="BY42" s="93"/>
      <c r="BZ42" s="272"/>
      <c r="CA42" s="272"/>
      <c r="CB42" s="272"/>
      <c r="CC42" s="272"/>
      <c r="CD42" s="272"/>
      <c r="CE42" s="272"/>
      <c r="CF42" s="272"/>
      <c r="CG42" s="272"/>
      <c r="CH42" s="272"/>
      <c r="CI42" s="272"/>
      <c r="CJ42" s="272"/>
      <c r="CK42" s="308"/>
      <c r="CL42" s="209"/>
      <c r="CM42" s="209"/>
      <c r="CN42" s="209"/>
      <c r="CO42" s="209"/>
      <c r="CP42" s="209"/>
      <c r="CQ42" s="210"/>
      <c r="CR42" s="125"/>
      <c r="CS42" s="126"/>
      <c r="CT42" s="126"/>
      <c r="CU42" s="126"/>
      <c r="CV42" s="126"/>
      <c r="CW42" s="126"/>
      <c r="CX42" s="126"/>
      <c r="CY42" s="126"/>
      <c r="CZ42" s="126"/>
      <c r="DA42" s="126"/>
      <c r="DB42" s="126"/>
      <c r="DC42" s="126"/>
      <c r="DD42" s="126"/>
      <c r="DE42" s="126"/>
      <c r="DF42" s="126"/>
      <c r="DG42" s="126"/>
      <c r="DH42" s="126"/>
      <c r="DI42" s="126"/>
      <c r="DJ42" s="126"/>
      <c r="DK42" s="214"/>
      <c r="EG42" s="3"/>
    </row>
    <row r="43" spans="1:153" ht="7.5" customHeight="1">
      <c r="A43" s="449" t="s">
        <v>74</v>
      </c>
      <c r="B43" s="450"/>
      <c r="C43" s="450"/>
      <c r="D43" s="450"/>
      <c r="E43" s="553" t="str">
        <f>IF(貴社情報!$I$7="","",貴社情報!$I$7)</f>
        <v/>
      </c>
      <c r="F43" s="553"/>
      <c r="G43" s="553"/>
      <c r="H43" s="553"/>
      <c r="I43" s="553"/>
      <c r="J43" s="553"/>
      <c r="K43" s="553"/>
      <c r="L43" s="553"/>
      <c r="M43" s="553"/>
      <c r="N43" s="553"/>
      <c r="O43" s="553"/>
      <c r="P43" s="553"/>
      <c r="Q43" s="553"/>
      <c r="R43" s="553"/>
      <c r="S43" s="553"/>
      <c r="T43" s="553"/>
      <c r="U43" s="553"/>
      <c r="V43" s="553"/>
      <c r="W43" s="553"/>
      <c r="X43" s="553"/>
      <c r="Y43" s="553"/>
      <c r="Z43" s="553"/>
      <c r="AA43" s="553"/>
      <c r="AB43" s="553"/>
      <c r="AC43" s="553"/>
      <c r="AD43" s="553"/>
      <c r="AE43" s="553"/>
      <c r="AF43" s="553"/>
      <c r="AG43" s="553"/>
      <c r="AH43" s="553"/>
      <c r="AI43" s="553"/>
      <c r="AJ43" s="553"/>
      <c r="AK43" s="553"/>
      <c r="AL43" s="553"/>
      <c r="AM43" s="553"/>
      <c r="AN43" s="553"/>
      <c r="AO43" s="553"/>
      <c r="AP43" s="553"/>
      <c r="AQ43" s="553"/>
      <c r="AR43" s="553"/>
      <c r="AS43" s="554"/>
      <c r="AV43" s="111"/>
      <c r="AW43" s="114" t="s">
        <v>129</v>
      </c>
      <c r="AX43" s="114"/>
      <c r="AY43" s="114"/>
      <c r="AZ43" s="114"/>
      <c r="BA43" s="114"/>
      <c r="BB43" s="114"/>
      <c r="BC43" s="114"/>
      <c r="BD43" s="114"/>
      <c r="BE43" s="114"/>
      <c r="BF43" s="350"/>
      <c r="BG43" s="355">
        <f>貴社情報!I5</f>
        <v>0</v>
      </c>
      <c r="BH43" s="356"/>
      <c r="BI43" s="356"/>
      <c r="BJ43" s="356"/>
      <c r="BK43" s="356"/>
      <c r="BL43" s="356"/>
      <c r="BM43" s="357"/>
      <c r="BX43" s="4"/>
      <c r="BY43" s="93"/>
      <c r="BZ43" s="272"/>
      <c r="CA43" s="272"/>
      <c r="CB43" s="272"/>
      <c r="CC43" s="272"/>
      <c r="CD43" s="272"/>
      <c r="CE43" s="272"/>
      <c r="CF43" s="272"/>
      <c r="CG43" s="272"/>
      <c r="CH43" s="272"/>
      <c r="CI43" s="272"/>
      <c r="CJ43" s="272"/>
      <c r="CK43" s="308"/>
      <c r="CL43" s="209"/>
      <c r="CM43" s="209"/>
      <c r="CN43" s="209"/>
      <c r="CO43" s="209"/>
      <c r="CP43" s="209"/>
      <c r="CQ43" s="210"/>
      <c r="CR43" s="215" t="str">
        <f>IF(AO88="","",AO88)</f>
        <v/>
      </c>
      <c r="CS43" s="216"/>
      <c r="CT43" s="216"/>
      <c r="CU43" s="216"/>
      <c r="CV43" s="216"/>
      <c r="CW43" s="216"/>
      <c r="CX43" s="216"/>
      <c r="CY43" s="216"/>
      <c r="CZ43" s="216"/>
      <c r="DA43" s="216"/>
      <c r="DB43" s="216"/>
      <c r="DC43" s="216"/>
      <c r="DD43" s="216"/>
      <c r="DE43" s="216"/>
      <c r="DF43" s="216"/>
      <c r="DG43" s="216"/>
      <c r="DH43" s="216"/>
      <c r="DI43" s="216"/>
      <c r="DJ43" s="216"/>
      <c r="DK43" s="217"/>
      <c r="EG43" s="3"/>
    </row>
    <row r="44" spans="1:153" ht="7.5" customHeight="1">
      <c r="A44" s="449"/>
      <c r="B44" s="450"/>
      <c r="C44" s="450"/>
      <c r="D44" s="450"/>
      <c r="E44" s="553"/>
      <c r="F44" s="553"/>
      <c r="G44" s="553"/>
      <c r="H44" s="553"/>
      <c r="I44" s="553"/>
      <c r="J44" s="553"/>
      <c r="K44" s="553"/>
      <c r="L44" s="553"/>
      <c r="M44" s="553"/>
      <c r="N44" s="553"/>
      <c r="O44" s="553"/>
      <c r="P44" s="553"/>
      <c r="Q44" s="553"/>
      <c r="R44" s="553"/>
      <c r="S44" s="553"/>
      <c r="T44" s="553"/>
      <c r="U44" s="553"/>
      <c r="V44" s="553"/>
      <c r="W44" s="553"/>
      <c r="X44" s="553"/>
      <c r="Y44" s="553"/>
      <c r="Z44" s="553"/>
      <c r="AA44" s="553"/>
      <c r="AB44" s="553"/>
      <c r="AC44" s="553"/>
      <c r="AD44" s="553"/>
      <c r="AE44" s="553"/>
      <c r="AF44" s="553"/>
      <c r="AG44" s="553"/>
      <c r="AH44" s="553"/>
      <c r="AI44" s="553"/>
      <c r="AJ44" s="553"/>
      <c r="AK44" s="553"/>
      <c r="AL44" s="553"/>
      <c r="AM44" s="553"/>
      <c r="AN44" s="553"/>
      <c r="AO44" s="553"/>
      <c r="AP44" s="553"/>
      <c r="AQ44" s="553"/>
      <c r="AR44" s="553"/>
      <c r="AS44" s="554"/>
      <c r="AV44" s="112"/>
      <c r="AW44" s="115"/>
      <c r="AX44" s="115"/>
      <c r="AY44" s="115"/>
      <c r="AZ44" s="115"/>
      <c r="BA44" s="115"/>
      <c r="BB44" s="115"/>
      <c r="BC44" s="115"/>
      <c r="BD44" s="115"/>
      <c r="BE44" s="115"/>
      <c r="BF44" s="351"/>
      <c r="BG44" s="358"/>
      <c r="BH44" s="359"/>
      <c r="BI44" s="359"/>
      <c r="BJ44" s="359"/>
      <c r="BK44" s="359"/>
      <c r="BL44" s="359"/>
      <c r="BM44" s="360"/>
      <c r="BX44" s="4"/>
      <c r="BY44" s="93"/>
      <c r="BZ44" s="272"/>
      <c r="CA44" s="272"/>
      <c r="CB44" s="272"/>
      <c r="CC44" s="272"/>
      <c r="CD44" s="272"/>
      <c r="CE44" s="272"/>
      <c r="CF44" s="272"/>
      <c r="CG44" s="272"/>
      <c r="CH44" s="272"/>
      <c r="CI44" s="272"/>
      <c r="CJ44" s="272"/>
      <c r="CK44" s="308"/>
      <c r="CL44" s="209"/>
      <c r="CM44" s="209"/>
      <c r="CN44" s="209"/>
      <c r="CO44" s="209"/>
      <c r="CP44" s="209"/>
      <c r="CQ44" s="210"/>
      <c r="CR44" s="215"/>
      <c r="CS44" s="216"/>
      <c r="CT44" s="216"/>
      <c r="CU44" s="216"/>
      <c r="CV44" s="216"/>
      <c r="CW44" s="216"/>
      <c r="CX44" s="216"/>
      <c r="CY44" s="216"/>
      <c r="CZ44" s="216"/>
      <c r="DA44" s="216"/>
      <c r="DB44" s="216"/>
      <c r="DC44" s="216"/>
      <c r="DD44" s="216"/>
      <c r="DE44" s="216"/>
      <c r="DF44" s="216"/>
      <c r="DG44" s="216"/>
      <c r="DH44" s="216"/>
      <c r="DI44" s="216"/>
      <c r="DJ44" s="216"/>
      <c r="DK44" s="217"/>
    </row>
    <row r="45" spans="1:153" ht="7.5" customHeight="1" thickBot="1">
      <c r="A45" s="449"/>
      <c r="B45" s="450"/>
      <c r="C45" s="450"/>
      <c r="D45" s="450"/>
      <c r="E45" s="553"/>
      <c r="F45" s="553"/>
      <c r="G45" s="553"/>
      <c r="H45" s="553"/>
      <c r="I45" s="553"/>
      <c r="J45" s="553"/>
      <c r="K45" s="553"/>
      <c r="L45" s="553"/>
      <c r="M45" s="553"/>
      <c r="N45" s="553"/>
      <c r="O45" s="553"/>
      <c r="P45" s="553"/>
      <c r="Q45" s="553"/>
      <c r="R45" s="553"/>
      <c r="S45" s="553"/>
      <c r="T45" s="553"/>
      <c r="U45" s="553"/>
      <c r="V45" s="553"/>
      <c r="W45" s="553"/>
      <c r="X45" s="553"/>
      <c r="Y45" s="553"/>
      <c r="Z45" s="553"/>
      <c r="AA45" s="553"/>
      <c r="AB45" s="553"/>
      <c r="AC45" s="553"/>
      <c r="AD45" s="553"/>
      <c r="AE45" s="553"/>
      <c r="AF45" s="553"/>
      <c r="AG45" s="553"/>
      <c r="AH45" s="553"/>
      <c r="AI45" s="553"/>
      <c r="AJ45" s="553"/>
      <c r="AK45" s="553"/>
      <c r="AL45" s="553"/>
      <c r="AM45" s="553"/>
      <c r="AN45" s="553"/>
      <c r="AO45" s="553"/>
      <c r="AP45" s="553"/>
      <c r="AQ45" s="553"/>
      <c r="AR45" s="553"/>
      <c r="AS45" s="554"/>
      <c r="AV45" s="113"/>
      <c r="AW45" s="116"/>
      <c r="AX45" s="116"/>
      <c r="AY45" s="116"/>
      <c r="AZ45" s="116"/>
      <c r="BA45" s="116"/>
      <c r="BB45" s="116"/>
      <c r="BC45" s="116"/>
      <c r="BD45" s="116"/>
      <c r="BE45" s="116"/>
      <c r="BF45" s="352"/>
      <c r="BG45" s="361"/>
      <c r="BH45" s="362"/>
      <c r="BI45" s="362"/>
      <c r="BJ45" s="362"/>
      <c r="BK45" s="362"/>
      <c r="BL45" s="362"/>
      <c r="BM45" s="363"/>
      <c r="BX45" s="4"/>
      <c r="BY45" s="94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309"/>
      <c r="CL45" s="211"/>
      <c r="CM45" s="211"/>
      <c r="CN45" s="211"/>
      <c r="CO45" s="211"/>
      <c r="CP45" s="211"/>
      <c r="CQ45" s="212"/>
      <c r="CR45" s="218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20"/>
      <c r="DO45" s="95"/>
      <c r="DP45" s="95"/>
      <c r="DQ45" s="95"/>
      <c r="EC45" s="95"/>
      <c r="ED45" s="95"/>
      <c r="EE45" s="95"/>
      <c r="EF45" s="95"/>
      <c r="EG45" s="95"/>
      <c r="EH45" s="95"/>
      <c r="EI45" s="95"/>
      <c r="EJ45" s="95"/>
      <c r="EK45" s="95"/>
      <c r="EL45" s="95"/>
      <c r="EM45" s="95"/>
      <c r="EN45" s="95"/>
      <c r="EO45" s="95"/>
      <c r="EP45" s="95"/>
      <c r="EQ45" s="95"/>
      <c r="ER45" s="95"/>
      <c r="ES45" s="95"/>
      <c r="ET45" s="95"/>
      <c r="EU45" s="95"/>
      <c r="EV45" s="95"/>
      <c r="EW45" s="95"/>
    </row>
    <row r="46" spans="1:153" ht="7.5" customHeight="1" thickBot="1">
      <c r="A46" s="449"/>
      <c r="B46" s="450"/>
      <c r="C46" s="450"/>
      <c r="D46" s="450"/>
      <c r="E46" s="553"/>
      <c r="F46" s="553"/>
      <c r="G46" s="553"/>
      <c r="H46" s="553"/>
      <c r="I46" s="553"/>
      <c r="J46" s="553"/>
      <c r="K46" s="553"/>
      <c r="L46" s="553"/>
      <c r="M46" s="553"/>
      <c r="N46" s="553"/>
      <c r="O46" s="553"/>
      <c r="P46" s="553"/>
      <c r="Q46" s="553"/>
      <c r="R46" s="553"/>
      <c r="S46" s="553"/>
      <c r="T46" s="553"/>
      <c r="U46" s="553"/>
      <c r="V46" s="553"/>
      <c r="W46" s="553"/>
      <c r="X46" s="553"/>
      <c r="Y46" s="553"/>
      <c r="Z46" s="553"/>
      <c r="AA46" s="553"/>
      <c r="AB46" s="553"/>
      <c r="AC46" s="553"/>
      <c r="AD46" s="553"/>
      <c r="AE46" s="553"/>
      <c r="AF46" s="553"/>
      <c r="AG46" s="553"/>
      <c r="AH46" s="553"/>
      <c r="AI46" s="553"/>
      <c r="AJ46" s="553"/>
      <c r="AK46" s="553"/>
      <c r="AL46" s="553"/>
      <c r="AM46" s="553"/>
      <c r="AN46" s="553"/>
      <c r="AO46" s="553"/>
      <c r="AP46" s="553"/>
      <c r="AQ46" s="553"/>
      <c r="AR46" s="553"/>
      <c r="AS46" s="554"/>
      <c r="BX46" s="4"/>
      <c r="BY46" s="92"/>
      <c r="BZ46" s="271" t="s">
        <v>109</v>
      </c>
      <c r="CA46" s="271"/>
      <c r="CB46" s="271"/>
      <c r="CC46" s="271"/>
      <c r="CD46" s="271"/>
      <c r="CE46" s="271"/>
      <c r="CF46" s="271"/>
      <c r="CG46" s="271"/>
      <c r="CH46" s="271"/>
      <c r="CI46" s="271"/>
      <c r="CJ46" s="271"/>
      <c r="CK46" s="310"/>
      <c r="CL46" s="313" t="str">
        <f>IF(AE91="","",AE91)</f>
        <v/>
      </c>
      <c r="CM46" s="313"/>
      <c r="CN46" s="313"/>
      <c r="CO46" s="313"/>
      <c r="CP46" s="313"/>
      <c r="CQ46" s="314"/>
      <c r="CR46" s="123"/>
      <c r="CS46" s="124"/>
      <c r="CT46" s="124"/>
      <c r="CU46" s="124"/>
      <c r="CV46" s="124"/>
      <c r="CW46" s="124"/>
      <c r="CX46" s="124"/>
      <c r="CY46" s="124"/>
      <c r="CZ46" s="124"/>
      <c r="DA46" s="124"/>
      <c r="DB46" s="124"/>
      <c r="DC46" s="124"/>
      <c r="DD46" s="124"/>
      <c r="DE46" s="124"/>
      <c r="DF46" s="124"/>
      <c r="DG46" s="124"/>
      <c r="DH46" s="124"/>
      <c r="DI46" s="124"/>
      <c r="DJ46" s="124"/>
      <c r="DK46" s="213"/>
      <c r="DO46" s="95"/>
      <c r="DP46" s="95"/>
      <c r="DQ46" s="95"/>
      <c r="EC46" s="95"/>
      <c r="ED46" s="95"/>
      <c r="EE46" s="95"/>
      <c r="EF46" s="95"/>
      <c r="EG46" s="95"/>
      <c r="EH46" s="95"/>
      <c r="EI46" s="95"/>
      <c r="EJ46" s="95"/>
      <c r="EK46" s="95"/>
      <c r="EL46" s="95"/>
      <c r="EM46" s="95"/>
      <c r="EN46" s="95"/>
      <c r="EO46" s="95"/>
      <c r="EP46" s="95"/>
      <c r="EQ46" s="95"/>
      <c r="ER46" s="95"/>
      <c r="ES46" s="95"/>
      <c r="ET46" s="95"/>
      <c r="EU46" s="95"/>
      <c r="EV46" s="95"/>
      <c r="EW46" s="95"/>
    </row>
    <row r="47" spans="1:153" ht="7.5" customHeight="1">
      <c r="A47" s="449" t="s">
        <v>75</v>
      </c>
      <c r="B47" s="450"/>
      <c r="C47" s="450"/>
      <c r="D47" s="450"/>
      <c r="E47" s="453" t="str">
        <f>IF(貴社情報!$I$8="","",貴社情報!$I$8)</f>
        <v/>
      </c>
      <c r="F47" s="453"/>
      <c r="G47" s="453"/>
      <c r="H47" s="453"/>
      <c r="I47" s="453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3"/>
      <c r="AA47" s="453"/>
      <c r="AB47" s="453"/>
      <c r="AC47" s="453"/>
      <c r="AD47" s="453"/>
      <c r="AE47" s="453"/>
      <c r="AF47" s="453"/>
      <c r="AG47" s="453"/>
      <c r="AH47" s="453"/>
      <c r="AI47" s="453"/>
      <c r="AJ47" s="453"/>
      <c r="AK47" s="453"/>
      <c r="AL47" s="453"/>
      <c r="AM47" s="453"/>
      <c r="AN47" s="453"/>
      <c r="AO47" s="453"/>
      <c r="AP47" s="453"/>
      <c r="AQ47" s="453"/>
      <c r="AR47" s="453"/>
      <c r="AS47" s="454"/>
      <c r="AV47" s="111"/>
      <c r="AW47" s="114" t="s">
        <v>53</v>
      </c>
      <c r="AX47" s="114"/>
      <c r="AY47" s="114"/>
      <c r="AZ47" s="114"/>
      <c r="BA47" s="114"/>
      <c r="BB47" s="114"/>
      <c r="BC47" s="114"/>
      <c r="BD47" s="114"/>
      <c r="BE47" s="114"/>
      <c r="BF47" s="350"/>
      <c r="BG47" s="355" t="str">
        <f>IF($EG$9=3,IF($CA$12="","",$CA$12),IF($S$12="","",$S$12))</f>
        <v/>
      </c>
      <c r="BH47" s="356"/>
      <c r="BI47" s="356"/>
      <c r="BJ47" s="356"/>
      <c r="BK47" s="356"/>
      <c r="BL47" s="356"/>
      <c r="BM47" s="356"/>
      <c r="BN47" s="129" t="s">
        <v>11</v>
      </c>
      <c r="BO47" s="130"/>
      <c r="BP47" s="135" t="str">
        <f>IF($EG$9=3,IF($CO$12="","",$CO$12),IF($AE$12="","",$AE$12))</f>
        <v>00</v>
      </c>
      <c r="BQ47" s="135"/>
      <c r="BR47" s="135"/>
      <c r="BS47" s="136"/>
      <c r="BY47" s="93"/>
      <c r="BZ47" s="272"/>
      <c r="CA47" s="272"/>
      <c r="CB47" s="272"/>
      <c r="CC47" s="272"/>
      <c r="CD47" s="272"/>
      <c r="CE47" s="272"/>
      <c r="CF47" s="272"/>
      <c r="CG47" s="272"/>
      <c r="CH47" s="272"/>
      <c r="CI47" s="272"/>
      <c r="CJ47" s="272"/>
      <c r="CK47" s="311"/>
      <c r="CL47" s="315"/>
      <c r="CM47" s="315"/>
      <c r="CN47" s="315"/>
      <c r="CO47" s="315"/>
      <c r="CP47" s="315"/>
      <c r="CQ47" s="316"/>
      <c r="CR47" s="125"/>
      <c r="CS47" s="126"/>
      <c r="CT47" s="126"/>
      <c r="CU47" s="126"/>
      <c r="CV47" s="126"/>
      <c r="CW47" s="126"/>
      <c r="CX47" s="126"/>
      <c r="CY47" s="126"/>
      <c r="CZ47" s="126"/>
      <c r="DA47" s="126"/>
      <c r="DB47" s="126"/>
      <c r="DC47" s="126"/>
      <c r="DD47" s="126"/>
      <c r="DE47" s="126"/>
      <c r="DF47" s="126"/>
      <c r="DG47" s="126"/>
      <c r="DH47" s="126"/>
      <c r="DI47" s="126"/>
      <c r="DJ47" s="126"/>
      <c r="DK47" s="214"/>
      <c r="DL47" s="4"/>
      <c r="DO47" s="95"/>
      <c r="DP47" s="95"/>
      <c r="DQ47" s="95"/>
      <c r="EC47" s="95"/>
      <c r="ED47" s="95"/>
      <c r="EE47" s="95"/>
      <c r="EF47" s="95"/>
      <c r="EG47" s="95"/>
      <c r="EH47" s="95"/>
      <c r="EI47" s="95"/>
      <c r="EJ47" s="95"/>
      <c r="EK47" s="95"/>
      <c r="EL47" s="95"/>
      <c r="EM47" s="95"/>
      <c r="EN47" s="95"/>
      <c r="EO47" s="95"/>
      <c r="EP47" s="95"/>
      <c r="EQ47" s="95"/>
      <c r="ER47" s="95"/>
      <c r="ES47" s="95"/>
      <c r="ET47" s="95"/>
      <c r="EU47" s="95"/>
      <c r="EV47" s="95"/>
      <c r="EW47" s="95"/>
    </row>
    <row r="48" spans="1:153" ht="7.5" customHeight="1">
      <c r="A48" s="449"/>
      <c r="B48" s="450"/>
      <c r="C48" s="450"/>
      <c r="D48" s="450"/>
      <c r="E48" s="453"/>
      <c r="F48" s="453"/>
      <c r="G48" s="453"/>
      <c r="H48" s="453"/>
      <c r="I48" s="453"/>
      <c r="J48" s="453"/>
      <c r="K48" s="453"/>
      <c r="L48" s="453"/>
      <c r="M48" s="453"/>
      <c r="N48" s="453"/>
      <c r="O48" s="453"/>
      <c r="P48" s="453"/>
      <c r="Q48" s="453"/>
      <c r="R48" s="453"/>
      <c r="S48" s="453"/>
      <c r="T48" s="453"/>
      <c r="U48" s="453"/>
      <c r="V48" s="453"/>
      <c r="W48" s="453"/>
      <c r="X48" s="453"/>
      <c r="Y48" s="453"/>
      <c r="Z48" s="453"/>
      <c r="AA48" s="453"/>
      <c r="AB48" s="453"/>
      <c r="AC48" s="453"/>
      <c r="AD48" s="453"/>
      <c r="AE48" s="453"/>
      <c r="AF48" s="453"/>
      <c r="AG48" s="453"/>
      <c r="AH48" s="453"/>
      <c r="AI48" s="453"/>
      <c r="AJ48" s="453"/>
      <c r="AK48" s="453"/>
      <c r="AL48" s="453"/>
      <c r="AM48" s="453"/>
      <c r="AN48" s="453"/>
      <c r="AO48" s="453"/>
      <c r="AP48" s="453"/>
      <c r="AQ48" s="453"/>
      <c r="AR48" s="453"/>
      <c r="AS48" s="454"/>
      <c r="AV48" s="112"/>
      <c r="AW48" s="115"/>
      <c r="AX48" s="115"/>
      <c r="AY48" s="115"/>
      <c r="AZ48" s="115"/>
      <c r="BA48" s="115"/>
      <c r="BB48" s="115"/>
      <c r="BC48" s="115"/>
      <c r="BD48" s="115"/>
      <c r="BE48" s="115"/>
      <c r="BF48" s="351"/>
      <c r="BG48" s="358"/>
      <c r="BH48" s="359"/>
      <c r="BI48" s="359"/>
      <c r="BJ48" s="359"/>
      <c r="BK48" s="359"/>
      <c r="BL48" s="359"/>
      <c r="BM48" s="359"/>
      <c r="BN48" s="131"/>
      <c r="BO48" s="132"/>
      <c r="BP48" s="137"/>
      <c r="BQ48" s="137"/>
      <c r="BR48" s="137"/>
      <c r="BS48" s="138"/>
      <c r="BY48" s="93"/>
      <c r="BZ48" s="272"/>
      <c r="CA48" s="272"/>
      <c r="CB48" s="272"/>
      <c r="CC48" s="272"/>
      <c r="CD48" s="272"/>
      <c r="CE48" s="272"/>
      <c r="CF48" s="272"/>
      <c r="CG48" s="272"/>
      <c r="CH48" s="272"/>
      <c r="CI48" s="272"/>
      <c r="CJ48" s="272"/>
      <c r="CK48" s="311"/>
      <c r="CL48" s="315"/>
      <c r="CM48" s="315"/>
      <c r="CN48" s="315"/>
      <c r="CO48" s="315"/>
      <c r="CP48" s="315"/>
      <c r="CQ48" s="316"/>
      <c r="CR48" s="215" t="str">
        <f>IF(AO91="","",AO91)</f>
        <v>0</v>
      </c>
      <c r="CS48" s="216"/>
      <c r="CT48" s="216"/>
      <c r="CU48" s="216"/>
      <c r="CV48" s="216"/>
      <c r="CW48" s="216"/>
      <c r="CX48" s="216"/>
      <c r="CY48" s="216"/>
      <c r="CZ48" s="216"/>
      <c r="DA48" s="216"/>
      <c r="DB48" s="216"/>
      <c r="DC48" s="216"/>
      <c r="DD48" s="216"/>
      <c r="DE48" s="216"/>
      <c r="DF48" s="216"/>
      <c r="DG48" s="216"/>
      <c r="DH48" s="216"/>
      <c r="DI48" s="216"/>
      <c r="DJ48" s="216"/>
      <c r="DK48" s="217"/>
      <c r="DL48" s="4"/>
    </row>
    <row r="49" spans="1:137" ht="7.5" customHeight="1" thickBot="1">
      <c r="A49" s="449"/>
      <c r="B49" s="450"/>
      <c r="C49" s="450"/>
      <c r="D49" s="450"/>
      <c r="E49" s="453"/>
      <c r="F49" s="453"/>
      <c r="G49" s="453"/>
      <c r="H49" s="453"/>
      <c r="I49" s="453"/>
      <c r="J49" s="453"/>
      <c r="K49" s="453"/>
      <c r="L49" s="453"/>
      <c r="M49" s="453"/>
      <c r="N49" s="453"/>
      <c r="O49" s="453"/>
      <c r="P49" s="453"/>
      <c r="Q49" s="453"/>
      <c r="R49" s="453"/>
      <c r="S49" s="453"/>
      <c r="T49" s="453"/>
      <c r="U49" s="453"/>
      <c r="V49" s="453"/>
      <c r="W49" s="453"/>
      <c r="X49" s="453"/>
      <c r="Y49" s="453"/>
      <c r="Z49" s="453"/>
      <c r="AA49" s="453"/>
      <c r="AB49" s="453"/>
      <c r="AC49" s="453"/>
      <c r="AD49" s="453"/>
      <c r="AE49" s="453"/>
      <c r="AF49" s="453"/>
      <c r="AG49" s="453"/>
      <c r="AH49" s="453"/>
      <c r="AI49" s="453"/>
      <c r="AJ49" s="453"/>
      <c r="AK49" s="453"/>
      <c r="AL49" s="453"/>
      <c r="AM49" s="453"/>
      <c r="AN49" s="453"/>
      <c r="AO49" s="453"/>
      <c r="AP49" s="453"/>
      <c r="AQ49" s="453"/>
      <c r="AR49" s="453"/>
      <c r="AS49" s="454"/>
      <c r="AV49" s="113"/>
      <c r="AW49" s="116"/>
      <c r="AX49" s="116"/>
      <c r="AY49" s="116"/>
      <c r="AZ49" s="116"/>
      <c r="BA49" s="116"/>
      <c r="BB49" s="116"/>
      <c r="BC49" s="116"/>
      <c r="BD49" s="116"/>
      <c r="BE49" s="116"/>
      <c r="BF49" s="352"/>
      <c r="BG49" s="361"/>
      <c r="BH49" s="362"/>
      <c r="BI49" s="362"/>
      <c r="BJ49" s="362"/>
      <c r="BK49" s="362"/>
      <c r="BL49" s="362"/>
      <c r="BM49" s="362"/>
      <c r="BN49" s="133"/>
      <c r="BO49" s="134"/>
      <c r="BP49" s="139"/>
      <c r="BQ49" s="139"/>
      <c r="BR49" s="139"/>
      <c r="BS49" s="140"/>
      <c r="BY49" s="93"/>
      <c r="BZ49" s="272"/>
      <c r="CA49" s="272"/>
      <c r="CB49" s="272"/>
      <c r="CC49" s="272"/>
      <c r="CD49" s="272"/>
      <c r="CE49" s="272"/>
      <c r="CF49" s="272"/>
      <c r="CG49" s="272"/>
      <c r="CH49" s="272"/>
      <c r="CI49" s="272"/>
      <c r="CJ49" s="272"/>
      <c r="CK49" s="311"/>
      <c r="CL49" s="315"/>
      <c r="CM49" s="315"/>
      <c r="CN49" s="315"/>
      <c r="CO49" s="315"/>
      <c r="CP49" s="315"/>
      <c r="CQ49" s="316"/>
      <c r="CR49" s="215"/>
      <c r="CS49" s="216"/>
      <c r="CT49" s="216"/>
      <c r="CU49" s="216"/>
      <c r="CV49" s="216"/>
      <c r="CW49" s="216"/>
      <c r="CX49" s="216"/>
      <c r="CY49" s="216"/>
      <c r="CZ49" s="216"/>
      <c r="DA49" s="216"/>
      <c r="DB49" s="216"/>
      <c r="DC49" s="216"/>
      <c r="DD49" s="216"/>
      <c r="DE49" s="216"/>
      <c r="DF49" s="216"/>
      <c r="DG49" s="216"/>
      <c r="DH49" s="216"/>
      <c r="DI49" s="216"/>
      <c r="DJ49" s="216"/>
      <c r="DK49" s="217"/>
      <c r="DL49" s="4"/>
    </row>
    <row r="50" spans="1:137" ht="7.5" customHeight="1" thickBot="1">
      <c r="A50" s="449"/>
      <c r="B50" s="450"/>
      <c r="C50" s="450"/>
      <c r="D50" s="450">
        <v>1</v>
      </c>
      <c r="E50" s="453"/>
      <c r="F50" s="453">
        <v>1</v>
      </c>
      <c r="G50" s="453"/>
      <c r="H50" s="453"/>
      <c r="I50" s="453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3"/>
      <c r="AA50" s="453"/>
      <c r="AB50" s="453"/>
      <c r="AC50" s="453"/>
      <c r="AD50" s="453"/>
      <c r="AE50" s="453"/>
      <c r="AF50" s="453"/>
      <c r="AG50" s="453"/>
      <c r="AH50" s="453"/>
      <c r="AI50" s="453"/>
      <c r="AJ50" s="453"/>
      <c r="AK50" s="453"/>
      <c r="AL50" s="453"/>
      <c r="AM50" s="453"/>
      <c r="AN50" s="453"/>
      <c r="AO50" s="453"/>
      <c r="AP50" s="453"/>
      <c r="AQ50" s="453"/>
      <c r="AR50" s="453"/>
      <c r="AS50" s="454"/>
      <c r="BX50" s="4"/>
      <c r="BY50" s="94"/>
      <c r="BZ50" s="273"/>
      <c r="CA50" s="273"/>
      <c r="CB50" s="273"/>
      <c r="CC50" s="273"/>
      <c r="CD50" s="273"/>
      <c r="CE50" s="273"/>
      <c r="CF50" s="273"/>
      <c r="CG50" s="273"/>
      <c r="CH50" s="273"/>
      <c r="CI50" s="273"/>
      <c r="CJ50" s="273"/>
      <c r="CK50" s="312"/>
      <c r="CL50" s="317"/>
      <c r="CM50" s="317"/>
      <c r="CN50" s="317"/>
      <c r="CO50" s="317"/>
      <c r="CP50" s="317"/>
      <c r="CQ50" s="318"/>
      <c r="CR50" s="218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20"/>
    </row>
    <row r="51" spans="1:137" ht="7.5" customHeight="1">
      <c r="A51" s="449"/>
      <c r="B51" s="450"/>
      <c r="C51" s="450"/>
      <c r="D51" s="450"/>
      <c r="E51" s="453"/>
      <c r="F51" s="453"/>
      <c r="G51" s="453"/>
      <c r="H51" s="453"/>
      <c r="I51" s="453"/>
      <c r="J51" s="453"/>
      <c r="K51" s="453"/>
      <c r="L51" s="453"/>
      <c r="M51" s="453"/>
      <c r="N51" s="453"/>
      <c r="O51" s="453"/>
      <c r="P51" s="453"/>
      <c r="Q51" s="453"/>
      <c r="R51" s="453"/>
      <c r="S51" s="453"/>
      <c r="T51" s="453"/>
      <c r="U51" s="453"/>
      <c r="V51" s="453"/>
      <c r="W51" s="453"/>
      <c r="X51" s="453"/>
      <c r="Y51" s="453"/>
      <c r="Z51" s="453"/>
      <c r="AA51" s="453"/>
      <c r="AB51" s="453"/>
      <c r="AC51" s="453"/>
      <c r="AD51" s="453"/>
      <c r="AE51" s="453"/>
      <c r="AF51" s="453"/>
      <c r="AG51" s="453"/>
      <c r="AH51" s="453"/>
      <c r="AI51" s="453"/>
      <c r="AJ51" s="453"/>
      <c r="AK51" s="453"/>
      <c r="AL51" s="453"/>
      <c r="AM51" s="453"/>
      <c r="AN51" s="453"/>
      <c r="AO51" s="453"/>
      <c r="AP51" s="453"/>
      <c r="AQ51" s="453"/>
      <c r="AR51" s="453"/>
      <c r="AS51" s="454"/>
      <c r="AV51" s="111"/>
      <c r="AW51" s="114" t="s">
        <v>76</v>
      </c>
      <c r="AX51" s="114"/>
      <c r="AY51" s="114"/>
      <c r="AZ51" s="114"/>
      <c r="BA51" s="114"/>
      <c r="BB51" s="114"/>
      <c r="BC51" s="114"/>
      <c r="BD51" s="114"/>
      <c r="BE51" s="114"/>
      <c r="BF51" s="350"/>
      <c r="BG51" s="583">
        <f>S8</f>
        <v>0</v>
      </c>
      <c r="BH51" s="584"/>
      <c r="BI51" s="584"/>
      <c r="BJ51" s="584"/>
      <c r="BK51" s="584"/>
      <c r="BL51" s="584"/>
      <c r="BM51" s="585"/>
      <c r="BX51" s="4"/>
      <c r="BY51" s="92"/>
      <c r="BZ51" s="271" t="s">
        <v>110</v>
      </c>
      <c r="CA51" s="271"/>
      <c r="CB51" s="271"/>
      <c r="CC51" s="271"/>
      <c r="CD51" s="271"/>
      <c r="CE51" s="271"/>
      <c r="CF51" s="271"/>
      <c r="CG51" s="271"/>
      <c r="CH51" s="271"/>
      <c r="CI51" s="271"/>
      <c r="CJ51" s="271"/>
      <c r="CK51" s="307"/>
      <c r="CL51" s="207" t="s">
        <v>114</v>
      </c>
      <c r="CM51" s="207"/>
      <c r="CN51" s="207"/>
      <c r="CO51" s="207"/>
      <c r="CP51" s="207"/>
      <c r="CQ51" s="208"/>
      <c r="CR51" s="123"/>
      <c r="CS51" s="124"/>
      <c r="CT51" s="124"/>
      <c r="CU51" s="124"/>
      <c r="CV51" s="124"/>
      <c r="CW51" s="124"/>
      <c r="CX51" s="124"/>
      <c r="CY51" s="124"/>
      <c r="CZ51" s="124"/>
      <c r="DA51" s="124"/>
      <c r="DB51" s="124"/>
      <c r="DC51" s="124"/>
      <c r="DD51" s="124"/>
      <c r="DE51" s="124"/>
      <c r="DF51" s="124"/>
      <c r="DG51" s="124"/>
      <c r="DH51" s="124"/>
      <c r="DI51" s="124"/>
      <c r="DJ51" s="124"/>
      <c r="DK51" s="213"/>
    </row>
    <row r="52" spans="1:137" ht="7.5" customHeight="1">
      <c r="A52" s="447" t="s">
        <v>77</v>
      </c>
      <c r="B52" s="448"/>
      <c r="C52" s="448"/>
      <c r="D52" s="448"/>
      <c r="E52" s="451" t="str">
        <f>IF(貴社情報!$I$9="","",貴社情報!$I$9)</f>
        <v/>
      </c>
      <c r="F52" s="451"/>
      <c r="G52" s="451"/>
      <c r="H52" s="451"/>
      <c r="I52" s="451"/>
      <c r="J52" s="451"/>
      <c r="K52" s="451"/>
      <c r="L52" s="451"/>
      <c r="M52" s="451"/>
      <c r="N52" s="451"/>
      <c r="O52" s="451"/>
      <c r="P52" s="448" t="s">
        <v>78</v>
      </c>
      <c r="Q52" s="448"/>
      <c r="R52" s="448"/>
      <c r="S52" s="451" t="str">
        <f>IF(貴社情報!$I$10="","",貴社情報!$I$10)</f>
        <v/>
      </c>
      <c r="T52" s="451"/>
      <c r="U52" s="451"/>
      <c r="V52" s="451"/>
      <c r="W52" s="451"/>
      <c r="X52" s="451"/>
      <c r="Y52" s="451"/>
      <c r="Z52" s="451"/>
      <c r="AA52" s="451"/>
      <c r="AB52" s="451"/>
      <c r="AC52" s="451"/>
      <c r="AD52" s="451"/>
      <c r="AE52" s="451"/>
      <c r="AF52" s="448" t="s">
        <v>79</v>
      </c>
      <c r="AG52" s="448"/>
      <c r="AH52" s="448"/>
      <c r="AI52" s="451" t="str">
        <f>IF(貴社情報!$I$11="","",貴社情報!$I$11)</f>
        <v/>
      </c>
      <c r="AJ52" s="451"/>
      <c r="AK52" s="451"/>
      <c r="AL52" s="451"/>
      <c r="AM52" s="451"/>
      <c r="AN52" s="451"/>
      <c r="AO52" s="451"/>
      <c r="AP52" s="451"/>
      <c r="AQ52" s="451"/>
      <c r="AR52" s="451"/>
      <c r="AS52" s="452"/>
      <c r="AV52" s="112"/>
      <c r="AW52" s="115"/>
      <c r="AX52" s="115"/>
      <c r="AY52" s="115"/>
      <c r="AZ52" s="115"/>
      <c r="BA52" s="115"/>
      <c r="BB52" s="115"/>
      <c r="BC52" s="115"/>
      <c r="BD52" s="115"/>
      <c r="BE52" s="115"/>
      <c r="BF52" s="351"/>
      <c r="BG52" s="586"/>
      <c r="BH52" s="587"/>
      <c r="BI52" s="587"/>
      <c r="BJ52" s="587"/>
      <c r="BK52" s="587"/>
      <c r="BL52" s="587"/>
      <c r="BM52" s="588"/>
      <c r="BX52" s="4"/>
      <c r="BY52" s="93"/>
      <c r="BZ52" s="272"/>
      <c r="CA52" s="272"/>
      <c r="CB52" s="272"/>
      <c r="CC52" s="272"/>
      <c r="CD52" s="272"/>
      <c r="CE52" s="272"/>
      <c r="CF52" s="272"/>
      <c r="CG52" s="272"/>
      <c r="CH52" s="272"/>
      <c r="CI52" s="272"/>
      <c r="CJ52" s="272"/>
      <c r="CK52" s="308"/>
      <c r="CL52" s="209"/>
      <c r="CM52" s="209"/>
      <c r="CN52" s="209"/>
      <c r="CO52" s="209"/>
      <c r="CP52" s="209"/>
      <c r="CQ52" s="210"/>
      <c r="CR52" s="125"/>
      <c r="CS52" s="126"/>
      <c r="CT52" s="126"/>
      <c r="CU52" s="126"/>
      <c r="CV52" s="126"/>
      <c r="CW52" s="126"/>
      <c r="CX52" s="126"/>
      <c r="CY52" s="126"/>
      <c r="CZ52" s="126"/>
      <c r="DA52" s="126"/>
      <c r="DB52" s="126"/>
      <c r="DC52" s="126"/>
      <c r="DD52" s="126"/>
      <c r="DE52" s="126"/>
      <c r="DF52" s="126"/>
      <c r="DG52" s="126"/>
      <c r="DH52" s="126"/>
      <c r="DI52" s="126"/>
      <c r="DJ52" s="126"/>
      <c r="DK52" s="214"/>
    </row>
    <row r="53" spans="1:137" ht="7.5" customHeight="1" thickBot="1">
      <c r="A53" s="447"/>
      <c r="B53" s="448"/>
      <c r="C53" s="448"/>
      <c r="D53" s="448"/>
      <c r="E53" s="451"/>
      <c r="F53" s="451"/>
      <c r="G53" s="451"/>
      <c r="H53" s="451"/>
      <c r="I53" s="451"/>
      <c r="J53" s="451"/>
      <c r="K53" s="451"/>
      <c r="L53" s="451"/>
      <c r="M53" s="451"/>
      <c r="N53" s="451"/>
      <c r="O53" s="451"/>
      <c r="P53" s="448"/>
      <c r="Q53" s="448"/>
      <c r="R53" s="448"/>
      <c r="S53" s="451"/>
      <c r="T53" s="451"/>
      <c r="U53" s="451"/>
      <c r="V53" s="451"/>
      <c r="W53" s="451"/>
      <c r="X53" s="451"/>
      <c r="Y53" s="451"/>
      <c r="Z53" s="451"/>
      <c r="AA53" s="451"/>
      <c r="AB53" s="451"/>
      <c r="AC53" s="451"/>
      <c r="AD53" s="451"/>
      <c r="AE53" s="451"/>
      <c r="AF53" s="448"/>
      <c r="AG53" s="448"/>
      <c r="AH53" s="448"/>
      <c r="AI53" s="451"/>
      <c r="AJ53" s="451"/>
      <c r="AK53" s="451"/>
      <c r="AL53" s="451"/>
      <c r="AM53" s="451"/>
      <c r="AN53" s="451"/>
      <c r="AO53" s="451"/>
      <c r="AP53" s="451"/>
      <c r="AQ53" s="451"/>
      <c r="AR53" s="451"/>
      <c r="AS53" s="452"/>
      <c r="AV53" s="113"/>
      <c r="AW53" s="116"/>
      <c r="AX53" s="116"/>
      <c r="AY53" s="116"/>
      <c r="AZ53" s="116"/>
      <c r="BA53" s="116"/>
      <c r="BB53" s="116"/>
      <c r="BC53" s="116"/>
      <c r="BD53" s="116"/>
      <c r="BE53" s="116"/>
      <c r="BF53" s="352"/>
      <c r="BG53" s="589"/>
      <c r="BH53" s="590"/>
      <c r="BI53" s="590"/>
      <c r="BJ53" s="590"/>
      <c r="BK53" s="590"/>
      <c r="BL53" s="590"/>
      <c r="BM53" s="591"/>
      <c r="BX53" s="4"/>
      <c r="BY53" s="93"/>
      <c r="BZ53" s="272"/>
      <c r="CA53" s="272"/>
      <c r="CB53" s="272"/>
      <c r="CC53" s="272"/>
      <c r="CD53" s="272"/>
      <c r="CE53" s="272"/>
      <c r="CF53" s="272"/>
      <c r="CG53" s="272"/>
      <c r="CH53" s="272"/>
      <c r="CI53" s="272"/>
      <c r="CJ53" s="272"/>
      <c r="CK53" s="308"/>
      <c r="CL53" s="209"/>
      <c r="CM53" s="209"/>
      <c r="CN53" s="209"/>
      <c r="CO53" s="209"/>
      <c r="CP53" s="209"/>
      <c r="CQ53" s="210"/>
      <c r="CR53" s="215" t="str">
        <f>IF(AO94="","",AO94)</f>
        <v/>
      </c>
      <c r="CS53" s="216"/>
      <c r="CT53" s="216"/>
      <c r="CU53" s="216"/>
      <c r="CV53" s="216"/>
      <c r="CW53" s="216"/>
      <c r="CX53" s="216"/>
      <c r="CY53" s="216"/>
      <c r="CZ53" s="216"/>
      <c r="DA53" s="216"/>
      <c r="DB53" s="216"/>
      <c r="DC53" s="216"/>
      <c r="DD53" s="216"/>
      <c r="DE53" s="216"/>
      <c r="DF53" s="216"/>
      <c r="DG53" s="216"/>
      <c r="DH53" s="216"/>
      <c r="DI53" s="216"/>
      <c r="DJ53" s="216"/>
      <c r="DK53" s="217"/>
    </row>
    <row r="54" spans="1:137" ht="7.5" customHeight="1" thickBot="1">
      <c r="A54" s="447"/>
      <c r="B54" s="448"/>
      <c r="C54" s="448"/>
      <c r="D54" s="448"/>
      <c r="E54" s="451"/>
      <c r="F54" s="451"/>
      <c r="G54" s="451"/>
      <c r="H54" s="451"/>
      <c r="I54" s="451"/>
      <c r="J54" s="451"/>
      <c r="K54" s="451"/>
      <c r="L54" s="451"/>
      <c r="M54" s="451"/>
      <c r="N54" s="451"/>
      <c r="O54" s="451"/>
      <c r="P54" s="448"/>
      <c r="Q54" s="448"/>
      <c r="R54" s="448"/>
      <c r="S54" s="451"/>
      <c r="T54" s="451"/>
      <c r="U54" s="451"/>
      <c r="V54" s="451"/>
      <c r="W54" s="451"/>
      <c r="X54" s="451"/>
      <c r="Y54" s="451"/>
      <c r="Z54" s="451"/>
      <c r="AA54" s="451"/>
      <c r="AB54" s="451"/>
      <c r="AC54" s="451"/>
      <c r="AD54" s="451"/>
      <c r="AE54" s="451"/>
      <c r="AF54" s="448"/>
      <c r="AG54" s="448"/>
      <c r="AH54" s="448"/>
      <c r="AI54" s="451"/>
      <c r="AJ54" s="451"/>
      <c r="AK54" s="451"/>
      <c r="AL54" s="451"/>
      <c r="AM54" s="451"/>
      <c r="AN54" s="451"/>
      <c r="AO54" s="451"/>
      <c r="AP54" s="451"/>
      <c r="AQ54" s="451"/>
      <c r="AR54" s="451"/>
      <c r="AS54" s="452"/>
      <c r="BY54" s="93"/>
      <c r="BZ54" s="272"/>
      <c r="CA54" s="272"/>
      <c r="CB54" s="272"/>
      <c r="CC54" s="272"/>
      <c r="CD54" s="272"/>
      <c r="CE54" s="272"/>
      <c r="CF54" s="272"/>
      <c r="CG54" s="272"/>
      <c r="CH54" s="272"/>
      <c r="CI54" s="272"/>
      <c r="CJ54" s="272"/>
      <c r="CK54" s="308"/>
      <c r="CL54" s="209"/>
      <c r="CM54" s="209"/>
      <c r="CN54" s="209"/>
      <c r="CO54" s="209"/>
      <c r="CP54" s="209"/>
      <c r="CQ54" s="210"/>
      <c r="CR54" s="215"/>
      <c r="CS54" s="216"/>
      <c r="CT54" s="216"/>
      <c r="CU54" s="216"/>
      <c r="CV54" s="216"/>
      <c r="CW54" s="216"/>
      <c r="CX54" s="216"/>
      <c r="CY54" s="216"/>
      <c r="CZ54" s="216"/>
      <c r="DA54" s="216"/>
      <c r="DB54" s="216"/>
      <c r="DC54" s="216"/>
      <c r="DD54" s="216"/>
      <c r="DE54" s="216"/>
      <c r="DF54" s="216"/>
      <c r="DG54" s="216"/>
      <c r="DH54" s="216"/>
      <c r="DI54" s="216"/>
      <c r="DJ54" s="216"/>
      <c r="DK54" s="217"/>
    </row>
    <row r="55" spans="1:137" ht="7.5" customHeight="1" thickBot="1">
      <c r="A55" s="69"/>
      <c r="B55" s="70"/>
      <c r="C55" s="70"/>
      <c r="D55" s="70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2"/>
      <c r="AO55" s="72"/>
      <c r="AP55" s="72"/>
      <c r="AQ55" s="72"/>
      <c r="AR55" s="72"/>
      <c r="AS55" s="73"/>
      <c r="AV55" s="111"/>
      <c r="AW55" s="114" t="s">
        <v>147</v>
      </c>
      <c r="AX55" s="114"/>
      <c r="AY55" s="114"/>
      <c r="AZ55" s="114"/>
      <c r="BA55" s="114"/>
      <c r="BB55" s="114"/>
      <c r="BC55" s="114"/>
      <c r="BD55" s="114"/>
      <c r="BE55" s="114"/>
      <c r="BF55" s="350"/>
      <c r="BG55" s="355" t="str">
        <f>IF(貴社情報!$I$12="","",貴社情報!$I$12)</f>
        <v/>
      </c>
      <c r="BH55" s="356"/>
      <c r="BI55" s="356"/>
      <c r="BJ55" s="356"/>
      <c r="BK55" s="356"/>
      <c r="BL55" s="356"/>
      <c r="BM55" s="356"/>
      <c r="BN55" s="356"/>
      <c r="BO55" s="356"/>
      <c r="BP55" s="356"/>
      <c r="BQ55" s="356"/>
      <c r="BR55" s="356"/>
      <c r="BS55" s="357"/>
      <c r="BY55" s="94"/>
      <c r="BZ55" s="273"/>
      <c r="CA55" s="273"/>
      <c r="CB55" s="273"/>
      <c r="CC55" s="273"/>
      <c r="CD55" s="273"/>
      <c r="CE55" s="273"/>
      <c r="CF55" s="273"/>
      <c r="CG55" s="273"/>
      <c r="CH55" s="273"/>
      <c r="CI55" s="273"/>
      <c r="CJ55" s="273"/>
      <c r="CK55" s="309"/>
      <c r="CL55" s="211"/>
      <c r="CM55" s="211"/>
      <c r="CN55" s="211"/>
      <c r="CO55" s="211"/>
      <c r="CP55" s="211"/>
      <c r="CQ55" s="212"/>
      <c r="CR55" s="218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20"/>
      <c r="DU55" s="100"/>
    </row>
    <row r="56" spans="1:137" ht="7.5" customHeight="1">
      <c r="A56" s="74"/>
      <c r="B56" s="75"/>
      <c r="C56" s="75"/>
      <c r="D56" s="75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4"/>
      <c r="AO56" s="4"/>
      <c r="AP56" s="4"/>
      <c r="AQ56" s="4"/>
      <c r="AR56" s="4"/>
      <c r="AS56" s="68"/>
      <c r="AV56" s="112"/>
      <c r="AW56" s="115"/>
      <c r="AX56" s="115"/>
      <c r="AY56" s="115"/>
      <c r="AZ56" s="115"/>
      <c r="BA56" s="115"/>
      <c r="BB56" s="115"/>
      <c r="BC56" s="115"/>
      <c r="BD56" s="115"/>
      <c r="BE56" s="115"/>
      <c r="BF56" s="351"/>
      <c r="BG56" s="358"/>
      <c r="BH56" s="359"/>
      <c r="BI56" s="359"/>
      <c r="BJ56" s="359"/>
      <c r="BK56" s="359"/>
      <c r="BL56" s="359"/>
      <c r="BM56" s="359"/>
      <c r="BN56" s="359"/>
      <c r="BO56" s="359"/>
      <c r="BP56" s="359"/>
      <c r="BQ56" s="359"/>
      <c r="BR56" s="359"/>
      <c r="BS56" s="360"/>
      <c r="BY56" s="111"/>
      <c r="BZ56" s="114" t="s">
        <v>131</v>
      </c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7"/>
      <c r="CL56" s="117"/>
      <c r="CM56" s="117"/>
      <c r="CN56" s="117"/>
      <c r="CO56" s="117"/>
      <c r="CP56" s="117"/>
      <c r="CQ56" s="118"/>
      <c r="CR56" s="123"/>
      <c r="CS56" s="124"/>
      <c r="CT56" s="124"/>
      <c r="CU56" s="124"/>
      <c r="CV56" s="124"/>
      <c r="CW56" s="124"/>
      <c r="CX56" s="124"/>
      <c r="CY56" s="124"/>
      <c r="CZ56" s="124"/>
      <c r="DA56" s="124"/>
      <c r="DB56" s="124"/>
      <c r="DC56" s="124"/>
      <c r="DD56" s="124"/>
      <c r="DE56" s="124"/>
      <c r="DF56" s="129" t="s">
        <v>11</v>
      </c>
      <c r="DG56" s="130"/>
      <c r="DH56" s="135"/>
      <c r="DI56" s="135"/>
      <c r="DJ56" s="135"/>
      <c r="DK56" s="136"/>
      <c r="DU56" s="100"/>
    </row>
    <row r="57" spans="1:137" ht="8.25" customHeight="1" thickBot="1">
      <c r="A57" s="441" t="s">
        <v>80</v>
      </c>
      <c r="B57" s="442"/>
      <c r="C57" s="442"/>
      <c r="D57" s="442"/>
      <c r="E57" s="442"/>
      <c r="F57" s="442"/>
      <c r="G57" s="443" t="str">
        <f>IF(貴社情報!$C$19=2,"",貴社情報!$I$14&amp;貴社情報!$L$14&amp;貴社情報!$N$14&amp;貴社情報!$O$14&amp;貴社情報!$P$14&amp;貴社情報!$Q$14&amp;貴社情報!$S$14&amp;貴社情報!$W$14)</f>
        <v>許可 （－） 　第号</v>
      </c>
      <c r="H57" s="443"/>
      <c r="I57" s="443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3"/>
      <c r="AA57" s="444" t="s">
        <v>81</v>
      </c>
      <c r="AB57" s="444"/>
      <c r="AC57" s="444"/>
      <c r="AD57" s="444"/>
      <c r="AE57" s="444"/>
      <c r="AF57" s="444"/>
      <c r="AG57" s="444"/>
      <c r="AH57" s="444"/>
      <c r="AI57" s="445" t="str">
        <f>IF(貴社情報!$C$19=2,"",IF(貴社情報!$I$15="","",貴社情報!$I$15))</f>
        <v/>
      </c>
      <c r="AJ57" s="445"/>
      <c r="AK57" s="445"/>
      <c r="AL57" s="445"/>
      <c r="AM57" s="445"/>
      <c r="AN57" s="445"/>
      <c r="AO57" s="445"/>
      <c r="AP57" s="445"/>
      <c r="AQ57" s="445"/>
      <c r="AR57" s="445"/>
      <c r="AS57" s="446"/>
      <c r="AV57" s="113"/>
      <c r="AW57" s="116"/>
      <c r="AX57" s="116"/>
      <c r="AY57" s="116"/>
      <c r="AZ57" s="116"/>
      <c r="BA57" s="116"/>
      <c r="BB57" s="116"/>
      <c r="BC57" s="116"/>
      <c r="BD57" s="116"/>
      <c r="BE57" s="116"/>
      <c r="BF57" s="352"/>
      <c r="BG57" s="361"/>
      <c r="BH57" s="362"/>
      <c r="BI57" s="362"/>
      <c r="BJ57" s="362"/>
      <c r="BK57" s="362"/>
      <c r="BL57" s="362"/>
      <c r="BM57" s="362"/>
      <c r="BN57" s="362"/>
      <c r="BO57" s="362"/>
      <c r="BP57" s="362"/>
      <c r="BQ57" s="362"/>
      <c r="BR57" s="362"/>
      <c r="BS57" s="363"/>
      <c r="BY57" s="112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9"/>
      <c r="CL57" s="119"/>
      <c r="CM57" s="119"/>
      <c r="CN57" s="119"/>
      <c r="CO57" s="119"/>
      <c r="CP57" s="119"/>
      <c r="CQ57" s="120"/>
      <c r="CR57" s="125"/>
      <c r="CS57" s="126"/>
      <c r="CT57" s="126"/>
      <c r="CU57" s="126"/>
      <c r="CV57" s="126"/>
      <c r="CW57" s="126"/>
      <c r="CX57" s="126"/>
      <c r="CY57" s="126"/>
      <c r="CZ57" s="126"/>
      <c r="DA57" s="126"/>
      <c r="DB57" s="126"/>
      <c r="DC57" s="126"/>
      <c r="DD57" s="126"/>
      <c r="DE57" s="126"/>
      <c r="DF57" s="131"/>
      <c r="DG57" s="132"/>
      <c r="DH57" s="137"/>
      <c r="DI57" s="137"/>
      <c r="DJ57" s="137"/>
      <c r="DK57" s="138"/>
      <c r="DU57" s="100"/>
    </row>
    <row r="58" spans="1:137" ht="7.5" customHeight="1" thickBot="1">
      <c r="A58" s="441"/>
      <c r="B58" s="442"/>
      <c r="C58" s="442"/>
      <c r="D58" s="442"/>
      <c r="E58" s="442"/>
      <c r="F58" s="442"/>
      <c r="G58" s="443"/>
      <c r="H58" s="443"/>
      <c r="I58" s="443"/>
      <c r="J58" s="443"/>
      <c r="K58" s="443"/>
      <c r="L58" s="443"/>
      <c r="M58" s="443"/>
      <c r="N58" s="443"/>
      <c r="O58" s="443"/>
      <c r="P58" s="443"/>
      <c r="Q58" s="443"/>
      <c r="R58" s="443"/>
      <c r="S58" s="443"/>
      <c r="T58" s="443"/>
      <c r="U58" s="443"/>
      <c r="V58" s="443"/>
      <c r="W58" s="443"/>
      <c r="X58" s="443"/>
      <c r="Y58" s="443"/>
      <c r="Z58" s="443"/>
      <c r="AA58" s="444"/>
      <c r="AB58" s="444"/>
      <c r="AC58" s="444"/>
      <c r="AD58" s="444"/>
      <c r="AE58" s="444"/>
      <c r="AF58" s="444"/>
      <c r="AG58" s="444"/>
      <c r="AH58" s="444"/>
      <c r="AI58" s="445"/>
      <c r="AJ58" s="445"/>
      <c r="AK58" s="445"/>
      <c r="AL58" s="445"/>
      <c r="AM58" s="445"/>
      <c r="AN58" s="445"/>
      <c r="AO58" s="445"/>
      <c r="AP58" s="445"/>
      <c r="AQ58" s="445"/>
      <c r="AR58" s="445"/>
      <c r="AS58" s="446"/>
      <c r="BY58" s="113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6"/>
      <c r="CK58" s="121"/>
      <c r="CL58" s="121"/>
      <c r="CM58" s="121"/>
      <c r="CN58" s="121"/>
      <c r="CO58" s="121"/>
      <c r="CP58" s="121"/>
      <c r="CQ58" s="122"/>
      <c r="CR58" s="127"/>
      <c r="CS58" s="128"/>
      <c r="CT58" s="128"/>
      <c r="CU58" s="128"/>
      <c r="CV58" s="128"/>
      <c r="CW58" s="128"/>
      <c r="CX58" s="128"/>
      <c r="CY58" s="128"/>
      <c r="CZ58" s="128"/>
      <c r="DA58" s="128"/>
      <c r="DB58" s="128"/>
      <c r="DC58" s="128"/>
      <c r="DD58" s="128"/>
      <c r="DE58" s="128"/>
      <c r="DF58" s="133"/>
      <c r="DG58" s="134"/>
      <c r="DH58" s="139"/>
      <c r="DI58" s="139"/>
      <c r="DJ58" s="139"/>
      <c r="DK58" s="140"/>
      <c r="DU58" s="100"/>
    </row>
    <row r="59" spans="1:137" ht="8.25" customHeight="1">
      <c r="A59" s="74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68"/>
      <c r="AV59" s="409" t="s">
        <v>101</v>
      </c>
      <c r="AW59" s="410"/>
      <c r="AX59" s="410"/>
      <c r="AY59" s="280" t="s">
        <v>85</v>
      </c>
      <c r="AZ59" s="281"/>
      <c r="BA59" s="281"/>
      <c r="BB59" s="281"/>
      <c r="BC59" s="281"/>
      <c r="BD59" s="281"/>
      <c r="BE59" s="281"/>
      <c r="BF59" s="281"/>
      <c r="BG59" s="281"/>
      <c r="BH59" s="281"/>
      <c r="BI59" s="281"/>
      <c r="BJ59" s="281"/>
      <c r="BK59" s="281"/>
      <c r="BL59" s="281"/>
      <c r="BM59" s="281"/>
      <c r="BN59" s="281"/>
      <c r="BO59" s="281"/>
      <c r="BP59" s="281"/>
      <c r="BQ59" s="281"/>
      <c r="BR59" s="281"/>
      <c r="BS59" s="281"/>
      <c r="BT59" s="281"/>
      <c r="BU59" s="281"/>
      <c r="BV59" s="281"/>
      <c r="BW59" s="281"/>
      <c r="BX59" s="281"/>
      <c r="BY59" s="281"/>
      <c r="BZ59" s="281"/>
      <c r="CA59" s="282"/>
      <c r="CB59" s="153" t="s">
        <v>116</v>
      </c>
      <c r="CC59" s="154"/>
      <c r="CD59" s="154"/>
      <c r="CE59" s="154"/>
      <c r="CF59" s="154"/>
      <c r="CG59" s="154"/>
      <c r="CH59" s="154"/>
      <c r="CI59" s="154"/>
      <c r="CJ59" s="154"/>
      <c r="CK59" s="154"/>
      <c r="CL59" s="154"/>
      <c r="CM59" s="155"/>
      <c r="CN59" s="145" t="s">
        <v>68</v>
      </c>
      <c r="CO59" s="146"/>
      <c r="CP59" s="146"/>
      <c r="CQ59" s="146"/>
      <c r="CR59" s="146" t="s">
        <v>103</v>
      </c>
      <c r="CS59" s="146"/>
      <c r="CT59" s="146"/>
      <c r="CU59" s="146"/>
      <c r="CV59" s="146"/>
      <c r="CW59" s="146"/>
      <c r="CX59" s="146"/>
      <c r="CY59" s="146"/>
      <c r="CZ59" s="146"/>
      <c r="DA59" s="187" t="s">
        <v>104</v>
      </c>
      <c r="DB59" s="187"/>
      <c r="DC59" s="187"/>
      <c r="DD59" s="187"/>
      <c r="DE59" s="187"/>
      <c r="DF59" s="187"/>
      <c r="DG59" s="187"/>
      <c r="DH59" s="187"/>
      <c r="DI59" s="187"/>
      <c r="DJ59" s="187"/>
      <c r="DK59" s="188"/>
      <c r="DU59" s="100"/>
    </row>
    <row r="60" spans="1:137" ht="7.5" customHeight="1">
      <c r="A60" s="437" t="s">
        <v>82</v>
      </c>
      <c r="B60" s="438"/>
      <c r="C60" s="438"/>
      <c r="D60" s="438"/>
      <c r="E60" s="438"/>
      <c r="F60" s="438"/>
      <c r="G60" s="438"/>
      <c r="H60" s="433" t="str">
        <f>IF(貴社情報!$C$19=2,"許可なし",貴社情報!$AL$19)</f>
        <v/>
      </c>
      <c r="I60" s="433"/>
      <c r="J60" s="433"/>
      <c r="K60" s="433"/>
      <c r="L60" s="433"/>
      <c r="M60" s="433"/>
      <c r="N60" s="433"/>
      <c r="O60" s="433"/>
      <c r="P60" s="433"/>
      <c r="Q60" s="433"/>
      <c r="R60" s="433"/>
      <c r="S60" s="433"/>
      <c r="T60" s="433"/>
      <c r="U60" s="433"/>
      <c r="V60" s="433"/>
      <c r="W60" s="433"/>
      <c r="X60" s="433"/>
      <c r="Y60" s="433"/>
      <c r="Z60" s="433"/>
      <c r="AA60" s="433"/>
      <c r="AB60" s="433"/>
      <c r="AC60" s="433"/>
      <c r="AD60" s="433"/>
      <c r="AE60" s="433"/>
      <c r="AF60" s="433"/>
      <c r="AG60" s="433"/>
      <c r="AH60" s="433"/>
      <c r="AI60" s="433"/>
      <c r="AJ60" s="433"/>
      <c r="AK60" s="433"/>
      <c r="AL60" s="433"/>
      <c r="AM60" s="433"/>
      <c r="AN60" s="433"/>
      <c r="AO60" s="433"/>
      <c r="AP60" s="433"/>
      <c r="AQ60" s="433"/>
      <c r="AR60" s="433"/>
      <c r="AS60" s="435" t="s">
        <v>83</v>
      </c>
      <c r="AV60" s="411"/>
      <c r="AW60" s="412"/>
      <c r="AX60" s="412"/>
      <c r="AY60" s="283"/>
      <c r="AZ60" s="284"/>
      <c r="BA60" s="284"/>
      <c r="BB60" s="284"/>
      <c r="BC60" s="284"/>
      <c r="BD60" s="284"/>
      <c r="BE60" s="284"/>
      <c r="BF60" s="284"/>
      <c r="BG60" s="284"/>
      <c r="BH60" s="284"/>
      <c r="BI60" s="284"/>
      <c r="BJ60" s="284"/>
      <c r="BK60" s="284"/>
      <c r="BL60" s="284"/>
      <c r="BM60" s="284"/>
      <c r="BN60" s="284"/>
      <c r="BO60" s="284"/>
      <c r="BP60" s="284"/>
      <c r="BQ60" s="284"/>
      <c r="BR60" s="284"/>
      <c r="BS60" s="284"/>
      <c r="BT60" s="284"/>
      <c r="BU60" s="284"/>
      <c r="BV60" s="284"/>
      <c r="BW60" s="284"/>
      <c r="BX60" s="284"/>
      <c r="BY60" s="284"/>
      <c r="BZ60" s="284"/>
      <c r="CA60" s="285"/>
      <c r="CB60" s="156"/>
      <c r="CC60" s="157"/>
      <c r="CD60" s="157"/>
      <c r="CE60" s="157"/>
      <c r="CF60" s="157"/>
      <c r="CG60" s="157"/>
      <c r="CH60" s="157"/>
      <c r="CI60" s="157"/>
      <c r="CJ60" s="157"/>
      <c r="CK60" s="157"/>
      <c r="CL60" s="157"/>
      <c r="CM60" s="158"/>
      <c r="CN60" s="147"/>
      <c r="CO60" s="148"/>
      <c r="CP60" s="148"/>
      <c r="CQ60" s="148"/>
      <c r="CR60" s="148"/>
      <c r="CS60" s="148"/>
      <c r="CT60" s="148"/>
      <c r="CU60" s="148"/>
      <c r="CV60" s="148"/>
      <c r="CW60" s="148"/>
      <c r="CX60" s="148"/>
      <c r="CY60" s="148"/>
      <c r="CZ60" s="148"/>
      <c r="DA60" s="189"/>
      <c r="DB60" s="189"/>
      <c r="DC60" s="189"/>
      <c r="DD60" s="189"/>
      <c r="DE60" s="189"/>
      <c r="DF60" s="189"/>
      <c r="DG60" s="189"/>
      <c r="DH60" s="189"/>
      <c r="DI60" s="189"/>
      <c r="DJ60" s="189"/>
      <c r="DK60" s="190"/>
    </row>
    <row r="61" spans="1:137" ht="8.25" customHeight="1">
      <c r="A61" s="439"/>
      <c r="B61" s="440"/>
      <c r="C61" s="440"/>
      <c r="D61" s="440"/>
      <c r="E61" s="440"/>
      <c r="F61" s="440"/>
      <c r="G61" s="440"/>
      <c r="H61" s="434"/>
      <c r="I61" s="434"/>
      <c r="J61" s="434"/>
      <c r="K61" s="434"/>
      <c r="L61" s="434"/>
      <c r="M61" s="434"/>
      <c r="N61" s="434"/>
      <c r="O61" s="434"/>
      <c r="P61" s="434"/>
      <c r="Q61" s="434"/>
      <c r="R61" s="434"/>
      <c r="S61" s="434"/>
      <c r="T61" s="434"/>
      <c r="U61" s="434"/>
      <c r="V61" s="434"/>
      <c r="W61" s="434"/>
      <c r="X61" s="434"/>
      <c r="Y61" s="434"/>
      <c r="Z61" s="434"/>
      <c r="AA61" s="434"/>
      <c r="AB61" s="434"/>
      <c r="AC61" s="434"/>
      <c r="AD61" s="434"/>
      <c r="AE61" s="434"/>
      <c r="AF61" s="434"/>
      <c r="AG61" s="434"/>
      <c r="AH61" s="434"/>
      <c r="AI61" s="434"/>
      <c r="AJ61" s="434"/>
      <c r="AK61" s="434"/>
      <c r="AL61" s="434"/>
      <c r="AM61" s="434"/>
      <c r="AN61" s="434"/>
      <c r="AO61" s="434"/>
      <c r="AP61" s="434"/>
      <c r="AQ61" s="434"/>
      <c r="AR61" s="434"/>
      <c r="AS61" s="436"/>
      <c r="AV61" s="411"/>
      <c r="AW61" s="412"/>
      <c r="AX61" s="412"/>
      <c r="AY61" s="286"/>
      <c r="AZ61" s="287"/>
      <c r="BA61" s="287"/>
      <c r="BB61" s="287"/>
      <c r="BC61" s="287"/>
      <c r="BD61" s="287"/>
      <c r="BE61" s="287"/>
      <c r="BF61" s="287"/>
      <c r="BG61" s="287"/>
      <c r="BH61" s="287"/>
      <c r="BI61" s="287"/>
      <c r="BJ61" s="287"/>
      <c r="BK61" s="287"/>
      <c r="BL61" s="287"/>
      <c r="BM61" s="287"/>
      <c r="BN61" s="287"/>
      <c r="BO61" s="287"/>
      <c r="BP61" s="287"/>
      <c r="BQ61" s="287"/>
      <c r="BR61" s="287"/>
      <c r="BS61" s="287"/>
      <c r="BT61" s="287"/>
      <c r="BU61" s="287"/>
      <c r="BV61" s="287"/>
      <c r="BW61" s="287"/>
      <c r="BX61" s="287"/>
      <c r="BY61" s="287"/>
      <c r="BZ61" s="287"/>
      <c r="CA61" s="288"/>
      <c r="CB61" s="159"/>
      <c r="CC61" s="160"/>
      <c r="CD61" s="160"/>
      <c r="CE61" s="160"/>
      <c r="CF61" s="160"/>
      <c r="CG61" s="160"/>
      <c r="CH61" s="160"/>
      <c r="CI61" s="160"/>
      <c r="CJ61" s="160"/>
      <c r="CK61" s="160"/>
      <c r="CL61" s="160"/>
      <c r="CM61" s="161"/>
      <c r="CN61" s="319"/>
      <c r="CO61" s="141"/>
      <c r="CP61" s="141"/>
      <c r="CQ61" s="141"/>
      <c r="CR61" s="141"/>
      <c r="CS61" s="141"/>
      <c r="CT61" s="141"/>
      <c r="CU61" s="141"/>
      <c r="CV61" s="141"/>
      <c r="CW61" s="141"/>
      <c r="CX61" s="141"/>
      <c r="CY61" s="141"/>
      <c r="CZ61" s="141"/>
      <c r="DA61" s="141"/>
      <c r="DB61" s="141"/>
      <c r="DC61" s="141"/>
      <c r="DD61" s="141"/>
      <c r="DE61" s="141"/>
      <c r="DF61" s="141"/>
      <c r="DG61" s="141"/>
      <c r="DH61" s="141"/>
      <c r="DI61" s="141"/>
      <c r="DJ61" s="141"/>
      <c r="DK61" s="142"/>
    </row>
    <row r="62" spans="1:137" ht="8.25" customHeight="1">
      <c r="B62" s="1"/>
      <c r="AV62" s="411"/>
      <c r="AW62" s="412"/>
      <c r="AX62" s="412"/>
      <c r="AY62" s="289"/>
      <c r="AZ62" s="290"/>
      <c r="BA62" s="290"/>
      <c r="BB62" s="290"/>
      <c r="BC62" s="290"/>
      <c r="BD62" s="290"/>
      <c r="BE62" s="290"/>
      <c r="BF62" s="290"/>
      <c r="BG62" s="290"/>
      <c r="BH62" s="290"/>
      <c r="BI62" s="290"/>
      <c r="BJ62" s="290"/>
      <c r="BK62" s="290"/>
      <c r="BL62" s="290"/>
      <c r="BM62" s="290"/>
      <c r="BN62" s="290"/>
      <c r="BO62" s="290"/>
      <c r="BP62" s="290"/>
      <c r="BQ62" s="290"/>
      <c r="BR62" s="290"/>
      <c r="BS62" s="290"/>
      <c r="BT62" s="290"/>
      <c r="BU62" s="290"/>
      <c r="BV62" s="290"/>
      <c r="BW62" s="290"/>
      <c r="BX62" s="290"/>
      <c r="BY62" s="290"/>
      <c r="BZ62" s="290"/>
      <c r="CA62" s="291"/>
      <c r="CB62" s="162"/>
      <c r="CC62" s="163"/>
      <c r="CD62" s="163"/>
      <c r="CE62" s="163"/>
      <c r="CF62" s="163"/>
      <c r="CG62" s="163"/>
      <c r="CH62" s="163"/>
      <c r="CI62" s="163"/>
      <c r="CJ62" s="163"/>
      <c r="CK62" s="163"/>
      <c r="CL62" s="163"/>
      <c r="CM62" s="164"/>
      <c r="CN62" s="320"/>
      <c r="CO62" s="143"/>
      <c r="CP62" s="143"/>
      <c r="CQ62" s="143"/>
      <c r="CR62" s="143"/>
      <c r="CS62" s="143"/>
      <c r="CT62" s="143"/>
      <c r="CU62" s="143"/>
      <c r="CV62" s="143"/>
      <c r="CW62" s="143"/>
      <c r="CX62" s="143"/>
      <c r="CY62" s="143"/>
      <c r="CZ62" s="143"/>
      <c r="DA62" s="143"/>
      <c r="DB62" s="143"/>
      <c r="DC62" s="143"/>
      <c r="DD62" s="143"/>
      <c r="DE62" s="143"/>
      <c r="DF62" s="143"/>
      <c r="DG62" s="143"/>
      <c r="DH62" s="143"/>
      <c r="DI62" s="143"/>
      <c r="DJ62" s="143"/>
      <c r="DK62" s="144"/>
    </row>
    <row r="63" spans="1:137" ht="7.5" customHeight="1">
      <c r="A63" s="415" t="s">
        <v>84</v>
      </c>
      <c r="B63" s="416"/>
      <c r="C63" s="416"/>
      <c r="D63" s="417"/>
      <c r="E63" s="424" t="str">
        <f>IF($EG$9=3,IF($CA$13="","",$CA$13),IF($S$13="","",$S$13))</f>
        <v/>
      </c>
      <c r="F63" s="425"/>
      <c r="G63" s="425"/>
      <c r="H63" s="425"/>
      <c r="I63" s="425"/>
      <c r="J63" s="425"/>
      <c r="K63" s="425"/>
      <c r="L63" s="425"/>
      <c r="M63" s="425"/>
      <c r="N63" s="425"/>
      <c r="O63" s="425"/>
      <c r="P63" s="425"/>
      <c r="Q63" s="425"/>
      <c r="R63" s="425"/>
      <c r="S63" s="425"/>
      <c r="T63" s="425"/>
      <c r="U63" s="425"/>
      <c r="V63" s="425"/>
      <c r="W63" s="425"/>
      <c r="X63" s="425"/>
      <c r="Y63" s="425"/>
      <c r="Z63" s="425"/>
      <c r="AA63" s="425"/>
      <c r="AB63" s="425"/>
      <c r="AC63" s="425"/>
      <c r="AD63" s="425"/>
      <c r="AE63" s="425"/>
      <c r="AF63" s="425"/>
      <c r="AG63" s="425"/>
      <c r="AH63" s="425"/>
      <c r="AI63" s="425"/>
      <c r="AJ63" s="425"/>
      <c r="AK63" s="425"/>
      <c r="AL63" s="425"/>
      <c r="AM63" s="425"/>
      <c r="AN63" s="425"/>
      <c r="AO63" s="425"/>
      <c r="AP63" s="425"/>
      <c r="AQ63" s="425"/>
      <c r="AR63" s="425"/>
      <c r="AS63" s="426"/>
      <c r="AV63" s="411"/>
      <c r="AW63" s="412"/>
      <c r="AX63" s="412"/>
      <c r="AY63" s="289"/>
      <c r="AZ63" s="290"/>
      <c r="BA63" s="290"/>
      <c r="BB63" s="290"/>
      <c r="BC63" s="290"/>
      <c r="BD63" s="290"/>
      <c r="BE63" s="290"/>
      <c r="BF63" s="290"/>
      <c r="BG63" s="290"/>
      <c r="BH63" s="290"/>
      <c r="BI63" s="290"/>
      <c r="BJ63" s="290"/>
      <c r="BK63" s="290"/>
      <c r="BL63" s="290"/>
      <c r="BM63" s="290"/>
      <c r="BN63" s="290"/>
      <c r="BO63" s="290"/>
      <c r="BP63" s="290"/>
      <c r="BQ63" s="290"/>
      <c r="BR63" s="290"/>
      <c r="BS63" s="290"/>
      <c r="BT63" s="290"/>
      <c r="BU63" s="290"/>
      <c r="BV63" s="290"/>
      <c r="BW63" s="290"/>
      <c r="BX63" s="290"/>
      <c r="BY63" s="290"/>
      <c r="BZ63" s="290"/>
      <c r="CA63" s="291"/>
      <c r="CB63" s="162"/>
      <c r="CC63" s="163"/>
      <c r="CD63" s="163"/>
      <c r="CE63" s="163"/>
      <c r="CF63" s="163"/>
      <c r="CG63" s="163"/>
      <c r="CH63" s="163"/>
      <c r="CI63" s="163"/>
      <c r="CJ63" s="163"/>
      <c r="CK63" s="163"/>
      <c r="CL63" s="163"/>
      <c r="CM63" s="164"/>
      <c r="CN63" s="320"/>
      <c r="CO63" s="143"/>
      <c r="CP63" s="143"/>
      <c r="CQ63" s="143"/>
      <c r="CR63" s="143"/>
      <c r="CS63" s="143"/>
      <c r="CT63" s="143"/>
      <c r="CU63" s="143"/>
      <c r="CV63" s="143"/>
      <c r="CW63" s="143"/>
      <c r="CX63" s="143"/>
      <c r="CY63" s="143"/>
      <c r="CZ63" s="143"/>
      <c r="DA63" s="143"/>
      <c r="DB63" s="143"/>
      <c r="DC63" s="143"/>
      <c r="DD63" s="143"/>
      <c r="DE63" s="143"/>
      <c r="DF63" s="143"/>
      <c r="DG63" s="143"/>
      <c r="DH63" s="143"/>
      <c r="DI63" s="143"/>
      <c r="DJ63" s="143"/>
      <c r="DK63" s="144"/>
    </row>
    <row r="64" spans="1:137" ht="7.5" customHeight="1">
      <c r="A64" s="418"/>
      <c r="B64" s="419"/>
      <c r="C64" s="419"/>
      <c r="D64" s="420"/>
      <c r="E64" s="427"/>
      <c r="F64" s="428"/>
      <c r="G64" s="428"/>
      <c r="H64" s="428"/>
      <c r="I64" s="428"/>
      <c r="J64" s="428"/>
      <c r="K64" s="428"/>
      <c r="L64" s="428"/>
      <c r="M64" s="428"/>
      <c r="N64" s="428"/>
      <c r="O64" s="428"/>
      <c r="P64" s="428"/>
      <c r="Q64" s="428"/>
      <c r="R64" s="428"/>
      <c r="S64" s="428"/>
      <c r="T64" s="428"/>
      <c r="U64" s="428"/>
      <c r="V64" s="428"/>
      <c r="W64" s="428"/>
      <c r="X64" s="428"/>
      <c r="Y64" s="428"/>
      <c r="Z64" s="428"/>
      <c r="AA64" s="428"/>
      <c r="AB64" s="428"/>
      <c r="AC64" s="428"/>
      <c r="AD64" s="428"/>
      <c r="AE64" s="428"/>
      <c r="AF64" s="428"/>
      <c r="AG64" s="428"/>
      <c r="AH64" s="428"/>
      <c r="AI64" s="428"/>
      <c r="AJ64" s="428"/>
      <c r="AK64" s="428"/>
      <c r="AL64" s="428"/>
      <c r="AM64" s="428"/>
      <c r="AN64" s="428"/>
      <c r="AO64" s="428"/>
      <c r="AP64" s="428"/>
      <c r="AQ64" s="428"/>
      <c r="AR64" s="428"/>
      <c r="AS64" s="429"/>
      <c r="AV64" s="411"/>
      <c r="AW64" s="412"/>
      <c r="AX64" s="412"/>
      <c r="AY64" s="292"/>
      <c r="AZ64" s="293"/>
      <c r="BA64" s="293"/>
      <c r="BB64" s="293"/>
      <c r="BC64" s="293"/>
      <c r="BD64" s="293"/>
      <c r="BE64" s="293"/>
      <c r="BF64" s="293"/>
      <c r="BG64" s="293"/>
      <c r="BH64" s="293"/>
      <c r="BI64" s="293"/>
      <c r="BJ64" s="293"/>
      <c r="BK64" s="293"/>
      <c r="BL64" s="293"/>
      <c r="BM64" s="293"/>
      <c r="BN64" s="293"/>
      <c r="BO64" s="293"/>
      <c r="BP64" s="293"/>
      <c r="BQ64" s="293"/>
      <c r="BR64" s="293"/>
      <c r="BS64" s="293"/>
      <c r="BT64" s="293"/>
      <c r="BU64" s="293"/>
      <c r="BV64" s="293"/>
      <c r="BW64" s="293"/>
      <c r="BX64" s="293"/>
      <c r="BY64" s="293"/>
      <c r="BZ64" s="293"/>
      <c r="CA64" s="294"/>
      <c r="CB64" s="165"/>
      <c r="CC64" s="166"/>
      <c r="CD64" s="166"/>
      <c r="CE64" s="166"/>
      <c r="CF64" s="166"/>
      <c r="CG64" s="166"/>
      <c r="CH64" s="166"/>
      <c r="CI64" s="166"/>
      <c r="CJ64" s="166"/>
      <c r="CK64" s="166"/>
      <c r="CL64" s="166"/>
      <c r="CM64" s="167"/>
      <c r="CN64" s="320"/>
      <c r="CO64" s="143"/>
      <c r="CP64" s="143"/>
      <c r="CQ64" s="143"/>
      <c r="CR64" s="143"/>
      <c r="CS64" s="143"/>
      <c r="CT64" s="143"/>
      <c r="CU64" s="143"/>
      <c r="CV64" s="143"/>
      <c r="CW64" s="143"/>
      <c r="CX64" s="143"/>
      <c r="CY64" s="143"/>
      <c r="CZ64" s="143"/>
      <c r="DA64" s="143"/>
      <c r="DB64" s="143"/>
      <c r="DC64" s="143"/>
      <c r="DD64" s="143"/>
      <c r="DE64" s="143"/>
      <c r="DF64" s="143"/>
      <c r="DG64" s="143"/>
      <c r="DH64" s="143"/>
      <c r="DI64" s="143"/>
      <c r="DJ64" s="143"/>
      <c r="DK64" s="144"/>
      <c r="EG64" s="3"/>
    </row>
    <row r="65" spans="1:137" ht="7.5" customHeight="1">
      <c r="A65" s="418"/>
      <c r="B65" s="419"/>
      <c r="C65" s="419"/>
      <c r="D65" s="420"/>
      <c r="E65" s="427"/>
      <c r="F65" s="428"/>
      <c r="G65" s="428"/>
      <c r="H65" s="428"/>
      <c r="I65" s="428"/>
      <c r="J65" s="428"/>
      <c r="K65" s="428"/>
      <c r="L65" s="428"/>
      <c r="M65" s="428"/>
      <c r="N65" s="428"/>
      <c r="O65" s="428"/>
      <c r="P65" s="428"/>
      <c r="Q65" s="428"/>
      <c r="R65" s="428"/>
      <c r="S65" s="428"/>
      <c r="T65" s="428"/>
      <c r="U65" s="428"/>
      <c r="V65" s="428"/>
      <c r="W65" s="428"/>
      <c r="X65" s="428"/>
      <c r="Y65" s="428"/>
      <c r="Z65" s="428"/>
      <c r="AA65" s="428"/>
      <c r="AB65" s="428"/>
      <c r="AC65" s="428"/>
      <c r="AD65" s="428"/>
      <c r="AE65" s="428"/>
      <c r="AF65" s="428"/>
      <c r="AG65" s="428"/>
      <c r="AH65" s="428"/>
      <c r="AI65" s="428"/>
      <c r="AJ65" s="428"/>
      <c r="AK65" s="428"/>
      <c r="AL65" s="428"/>
      <c r="AM65" s="428"/>
      <c r="AN65" s="428"/>
      <c r="AO65" s="428"/>
      <c r="AP65" s="428"/>
      <c r="AQ65" s="428"/>
      <c r="AR65" s="428"/>
      <c r="AS65" s="429"/>
      <c r="AV65" s="411"/>
      <c r="AW65" s="412"/>
      <c r="AX65" s="412"/>
      <c r="AY65" s="331"/>
      <c r="AZ65" s="332"/>
      <c r="BA65" s="332"/>
      <c r="BB65" s="332"/>
      <c r="BC65" s="332"/>
      <c r="BD65" s="332"/>
      <c r="BE65" s="332"/>
      <c r="BF65" s="332"/>
      <c r="BG65" s="332"/>
      <c r="BH65" s="332"/>
      <c r="BI65" s="332"/>
      <c r="BJ65" s="332"/>
      <c r="BK65" s="332"/>
      <c r="BL65" s="332"/>
      <c r="BM65" s="332"/>
      <c r="BN65" s="332"/>
      <c r="BO65" s="332"/>
      <c r="BP65" s="332"/>
      <c r="BQ65" s="332"/>
      <c r="BR65" s="332"/>
      <c r="BS65" s="332"/>
      <c r="BT65" s="332"/>
      <c r="BU65" s="332"/>
      <c r="BV65" s="332"/>
      <c r="BW65" s="332"/>
      <c r="BX65" s="332"/>
      <c r="BY65" s="332"/>
      <c r="BZ65" s="332"/>
      <c r="CA65" s="333"/>
      <c r="CB65" s="168"/>
      <c r="CC65" s="169"/>
      <c r="CD65" s="169"/>
      <c r="CE65" s="169"/>
      <c r="CF65" s="169"/>
      <c r="CG65" s="169"/>
      <c r="CH65" s="169"/>
      <c r="CI65" s="169"/>
      <c r="CJ65" s="169"/>
      <c r="CK65" s="169"/>
      <c r="CL65" s="169"/>
      <c r="CM65" s="170"/>
      <c r="CN65" s="320"/>
      <c r="CO65" s="143"/>
      <c r="CP65" s="143"/>
      <c r="CQ65" s="143"/>
      <c r="CR65" s="143"/>
      <c r="CS65" s="143"/>
      <c r="CT65" s="143"/>
      <c r="CU65" s="143"/>
      <c r="CV65" s="143"/>
      <c r="CW65" s="143"/>
      <c r="CX65" s="143"/>
      <c r="CY65" s="143"/>
      <c r="CZ65" s="143"/>
      <c r="DA65" s="143"/>
      <c r="DB65" s="143"/>
      <c r="DC65" s="143"/>
      <c r="DD65" s="143"/>
      <c r="DE65" s="143"/>
      <c r="DF65" s="143"/>
      <c r="DG65" s="143"/>
      <c r="DH65" s="143"/>
      <c r="DI65" s="143"/>
      <c r="DJ65" s="143"/>
      <c r="DK65" s="144"/>
      <c r="EG65" s="3"/>
    </row>
    <row r="66" spans="1:137" ht="7.5" customHeight="1">
      <c r="A66" s="418"/>
      <c r="B66" s="419"/>
      <c r="C66" s="419"/>
      <c r="D66" s="420"/>
      <c r="E66" s="427"/>
      <c r="F66" s="428"/>
      <c r="G66" s="428"/>
      <c r="H66" s="428"/>
      <c r="I66" s="428"/>
      <c r="J66" s="428"/>
      <c r="K66" s="428"/>
      <c r="L66" s="428"/>
      <c r="M66" s="428"/>
      <c r="N66" s="428"/>
      <c r="O66" s="428"/>
      <c r="P66" s="428"/>
      <c r="Q66" s="428"/>
      <c r="R66" s="428"/>
      <c r="S66" s="428"/>
      <c r="T66" s="428"/>
      <c r="U66" s="428"/>
      <c r="V66" s="428"/>
      <c r="W66" s="428"/>
      <c r="X66" s="428"/>
      <c r="Y66" s="428"/>
      <c r="Z66" s="428"/>
      <c r="AA66" s="428"/>
      <c r="AB66" s="428"/>
      <c r="AC66" s="428"/>
      <c r="AD66" s="428"/>
      <c r="AE66" s="428"/>
      <c r="AF66" s="428"/>
      <c r="AG66" s="428"/>
      <c r="AH66" s="428"/>
      <c r="AI66" s="428"/>
      <c r="AJ66" s="428"/>
      <c r="AK66" s="428"/>
      <c r="AL66" s="428"/>
      <c r="AM66" s="428"/>
      <c r="AN66" s="428"/>
      <c r="AO66" s="428"/>
      <c r="AP66" s="428"/>
      <c r="AQ66" s="428"/>
      <c r="AR66" s="428"/>
      <c r="AS66" s="429"/>
      <c r="AV66" s="411"/>
      <c r="AW66" s="412"/>
      <c r="AX66" s="412"/>
      <c r="AY66" s="334"/>
      <c r="AZ66" s="335"/>
      <c r="BA66" s="335"/>
      <c r="BB66" s="335"/>
      <c r="BC66" s="335"/>
      <c r="BD66" s="335"/>
      <c r="BE66" s="335"/>
      <c r="BF66" s="335"/>
      <c r="BG66" s="335"/>
      <c r="BH66" s="335"/>
      <c r="BI66" s="335"/>
      <c r="BJ66" s="335"/>
      <c r="BK66" s="335"/>
      <c r="BL66" s="335"/>
      <c r="BM66" s="335"/>
      <c r="BN66" s="335"/>
      <c r="BO66" s="335"/>
      <c r="BP66" s="335"/>
      <c r="BQ66" s="335"/>
      <c r="BR66" s="335"/>
      <c r="BS66" s="335"/>
      <c r="BT66" s="335"/>
      <c r="BU66" s="335"/>
      <c r="BV66" s="335"/>
      <c r="BW66" s="335"/>
      <c r="BX66" s="335"/>
      <c r="BY66" s="335"/>
      <c r="BZ66" s="335"/>
      <c r="CA66" s="336"/>
      <c r="CB66" s="171"/>
      <c r="CC66" s="172"/>
      <c r="CD66" s="172"/>
      <c r="CE66" s="172"/>
      <c r="CF66" s="172"/>
      <c r="CG66" s="172"/>
      <c r="CH66" s="172"/>
      <c r="CI66" s="172"/>
      <c r="CJ66" s="172"/>
      <c r="CK66" s="172"/>
      <c r="CL66" s="172"/>
      <c r="CM66" s="173"/>
      <c r="CN66" s="320"/>
      <c r="CO66" s="143"/>
      <c r="CP66" s="143"/>
      <c r="CQ66" s="143"/>
      <c r="CR66" s="143"/>
      <c r="CS66" s="143"/>
      <c r="CT66" s="143"/>
      <c r="CU66" s="143"/>
      <c r="CV66" s="143"/>
      <c r="CW66" s="143"/>
      <c r="CX66" s="143"/>
      <c r="CY66" s="143"/>
      <c r="CZ66" s="143"/>
      <c r="DA66" s="143"/>
      <c r="DB66" s="143"/>
      <c r="DC66" s="143"/>
      <c r="DD66" s="143"/>
      <c r="DE66" s="143"/>
      <c r="DF66" s="143"/>
      <c r="DG66" s="143"/>
      <c r="DH66" s="143"/>
      <c r="DI66" s="143"/>
      <c r="DJ66" s="143"/>
      <c r="DK66" s="144"/>
      <c r="EG66" s="3"/>
    </row>
    <row r="67" spans="1:137" ht="7.5" customHeight="1">
      <c r="A67" s="418"/>
      <c r="B67" s="419"/>
      <c r="C67" s="419"/>
      <c r="D67" s="420"/>
      <c r="E67" s="427"/>
      <c r="F67" s="428"/>
      <c r="G67" s="428"/>
      <c r="H67" s="428"/>
      <c r="I67" s="428"/>
      <c r="J67" s="428"/>
      <c r="K67" s="428"/>
      <c r="L67" s="428"/>
      <c r="M67" s="428"/>
      <c r="N67" s="428"/>
      <c r="O67" s="428"/>
      <c r="P67" s="428"/>
      <c r="Q67" s="428"/>
      <c r="R67" s="428"/>
      <c r="S67" s="428"/>
      <c r="T67" s="428"/>
      <c r="U67" s="428"/>
      <c r="V67" s="428"/>
      <c r="W67" s="428"/>
      <c r="X67" s="428"/>
      <c r="Y67" s="428"/>
      <c r="Z67" s="428"/>
      <c r="AA67" s="428"/>
      <c r="AB67" s="428"/>
      <c r="AC67" s="428"/>
      <c r="AD67" s="428"/>
      <c r="AE67" s="428"/>
      <c r="AF67" s="428"/>
      <c r="AG67" s="428"/>
      <c r="AH67" s="428"/>
      <c r="AI67" s="428"/>
      <c r="AJ67" s="428"/>
      <c r="AK67" s="428"/>
      <c r="AL67" s="428"/>
      <c r="AM67" s="428"/>
      <c r="AN67" s="428"/>
      <c r="AO67" s="428"/>
      <c r="AP67" s="428"/>
      <c r="AQ67" s="428"/>
      <c r="AR67" s="428"/>
      <c r="AS67" s="429"/>
      <c r="AV67" s="411"/>
      <c r="AW67" s="412"/>
      <c r="AX67" s="412"/>
      <c r="AY67" s="334"/>
      <c r="AZ67" s="335"/>
      <c r="BA67" s="335"/>
      <c r="BB67" s="335"/>
      <c r="BC67" s="335"/>
      <c r="BD67" s="335"/>
      <c r="BE67" s="335"/>
      <c r="BF67" s="335"/>
      <c r="BG67" s="335"/>
      <c r="BH67" s="335"/>
      <c r="BI67" s="335"/>
      <c r="BJ67" s="335"/>
      <c r="BK67" s="335"/>
      <c r="BL67" s="335"/>
      <c r="BM67" s="335"/>
      <c r="BN67" s="335"/>
      <c r="BO67" s="335"/>
      <c r="BP67" s="335"/>
      <c r="BQ67" s="335"/>
      <c r="BR67" s="335"/>
      <c r="BS67" s="335"/>
      <c r="BT67" s="335"/>
      <c r="BU67" s="335"/>
      <c r="BV67" s="335"/>
      <c r="BW67" s="335"/>
      <c r="BX67" s="335"/>
      <c r="BY67" s="335"/>
      <c r="BZ67" s="335"/>
      <c r="CA67" s="336"/>
      <c r="CB67" s="171"/>
      <c r="CC67" s="172"/>
      <c r="CD67" s="172"/>
      <c r="CE67" s="172"/>
      <c r="CF67" s="172"/>
      <c r="CG67" s="172"/>
      <c r="CH67" s="172"/>
      <c r="CI67" s="172"/>
      <c r="CJ67" s="172"/>
      <c r="CK67" s="172"/>
      <c r="CL67" s="172"/>
      <c r="CM67" s="173"/>
      <c r="CN67" s="320"/>
      <c r="CO67" s="143"/>
      <c r="CP67" s="143"/>
      <c r="CQ67" s="143"/>
      <c r="CR67" s="143"/>
      <c r="CS67" s="143"/>
      <c r="CT67" s="143"/>
      <c r="CU67" s="143"/>
      <c r="CV67" s="143"/>
      <c r="CW67" s="143"/>
      <c r="CX67" s="143"/>
      <c r="CY67" s="143"/>
      <c r="CZ67" s="143"/>
      <c r="DA67" s="143"/>
      <c r="DB67" s="143"/>
      <c r="DC67" s="143"/>
      <c r="DD67" s="143"/>
      <c r="DE67" s="143"/>
      <c r="DF67" s="143"/>
      <c r="DG67" s="143"/>
      <c r="DH67" s="143"/>
      <c r="DI67" s="143"/>
      <c r="DJ67" s="143"/>
      <c r="DK67" s="144"/>
      <c r="EG67" s="3"/>
    </row>
    <row r="68" spans="1:137" ht="7.5" customHeight="1" thickBot="1">
      <c r="A68" s="421"/>
      <c r="B68" s="422"/>
      <c r="C68" s="422"/>
      <c r="D68" s="423"/>
      <c r="E68" s="430"/>
      <c r="F68" s="431"/>
      <c r="G68" s="431"/>
      <c r="H68" s="431"/>
      <c r="I68" s="431"/>
      <c r="J68" s="431"/>
      <c r="K68" s="431"/>
      <c r="L68" s="431"/>
      <c r="M68" s="431"/>
      <c r="N68" s="431"/>
      <c r="O68" s="431"/>
      <c r="P68" s="431"/>
      <c r="Q68" s="431"/>
      <c r="R68" s="431"/>
      <c r="S68" s="431"/>
      <c r="T68" s="431"/>
      <c r="U68" s="431"/>
      <c r="V68" s="431"/>
      <c r="W68" s="431"/>
      <c r="X68" s="431"/>
      <c r="Y68" s="431"/>
      <c r="Z68" s="431"/>
      <c r="AA68" s="431"/>
      <c r="AB68" s="431"/>
      <c r="AC68" s="431"/>
      <c r="AD68" s="431"/>
      <c r="AE68" s="431"/>
      <c r="AF68" s="431"/>
      <c r="AG68" s="431"/>
      <c r="AH68" s="431"/>
      <c r="AI68" s="431"/>
      <c r="AJ68" s="431"/>
      <c r="AK68" s="431"/>
      <c r="AL68" s="431"/>
      <c r="AM68" s="431"/>
      <c r="AN68" s="431"/>
      <c r="AO68" s="431"/>
      <c r="AP68" s="431"/>
      <c r="AQ68" s="431"/>
      <c r="AR68" s="431"/>
      <c r="AS68" s="432"/>
      <c r="AV68" s="413"/>
      <c r="AW68" s="414"/>
      <c r="AX68" s="414"/>
      <c r="AY68" s="337"/>
      <c r="AZ68" s="338"/>
      <c r="BA68" s="338"/>
      <c r="BB68" s="338"/>
      <c r="BC68" s="338"/>
      <c r="BD68" s="338"/>
      <c r="BE68" s="338"/>
      <c r="BF68" s="338"/>
      <c r="BG68" s="338"/>
      <c r="BH68" s="338"/>
      <c r="BI68" s="338"/>
      <c r="BJ68" s="338"/>
      <c r="BK68" s="338"/>
      <c r="BL68" s="338"/>
      <c r="BM68" s="338"/>
      <c r="BN68" s="338"/>
      <c r="BO68" s="338"/>
      <c r="BP68" s="338"/>
      <c r="BQ68" s="338"/>
      <c r="BR68" s="338"/>
      <c r="BS68" s="338"/>
      <c r="BT68" s="338"/>
      <c r="BU68" s="338"/>
      <c r="BV68" s="338"/>
      <c r="BW68" s="338"/>
      <c r="BX68" s="338"/>
      <c r="BY68" s="338"/>
      <c r="BZ68" s="338"/>
      <c r="CA68" s="339"/>
      <c r="CB68" s="174"/>
      <c r="CC68" s="175"/>
      <c r="CD68" s="175"/>
      <c r="CE68" s="175"/>
      <c r="CF68" s="175"/>
      <c r="CG68" s="175"/>
      <c r="CH68" s="175"/>
      <c r="CI68" s="175"/>
      <c r="CJ68" s="175"/>
      <c r="CK68" s="175"/>
      <c r="CL68" s="175"/>
      <c r="CM68" s="176"/>
      <c r="CN68" s="593"/>
      <c r="CO68" s="186"/>
      <c r="CP68" s="186"/>
      <c r="CQ68" s="186"/>
      <c r="CR68" s="186"/>
      <c r="CS68" s="186"/>
      <c r="CT68" s="186"/>
      <c r="CU68" s="186"/>
      <c r="CV68" s="186"/>
      <c r="CW68" s="186"/>
      <c r="CX68" s="186"/>
      <c r="CY68" s="186"/>
      <c r="CZ68" s="186"/>
      <c r="DA68" s="186"/>
      <c r="DB68" s="186"/>
      <c r="DC68" s="186"/>
      <c r="DD68" s="186"/>
      <c r="DE68" s="186"/>
      <c r="DF68" s="186"/>
      <c r="DG68" s="186"/>
      <c r="DH68" s="186"/>
      <c r="DI68" s="186"/>
      <c r="DJ68" s="186"/>
      <c r="DK68" s="594"/>
      <c r="EG68" s="3"/>
    </row>
    <row r="69" spans="1:137" s="78" customFormat="1" ht="12.75" customHeight="1" thickBot="1"/>
    <row r="70" spans="1:137" ht="6.75" customHeight="1">
      <c r="A70" s="249" t="s">
        <v>86</v>
      </c>
      <c r="B70" s="250"/>
      <c r="C70" s="250"/>
      <c r="D70" s="250"/>
      <c r="E70" s="250"/>
      <c r="F70" s="250"/>
      <c r="G70" s="249" t="s">
        <v>87</v>
      </c>
      <c r="H70" s="250"/>
      <c r="I70" s="250"/>
      <c r="J70" s="250"/>
      <c r="K70" s="250"/>
      <c r="L70" s="250"/>
      <c r="M70" s="250"/>
      <c r="N70" s="250"/>
      <c r="O70" s="250"/>
      <c r="P70" s="250"/>
      <c r="Q70" s="250"/>
      <c r="R70" s="250"/>
      <c r="S70" s="250"/>
      <c r="T70" s="250"/>
      <c r="U70" s="250"/>
      <c r="V70" s="250"/>
      <c r="W70" s="250"/>
      <c r="X70" s="250"/>
      <c r="Y70" s="402"/>
      <c r="Z70" s="249" t="s">
        <v>88</v>
      </c>
      <c r="AA70" s="250"/>
      <c r="AB70" s="250"/>
      <c r="AC70" s="250"/>
      <c r="AD70" s="250"/>
      <c r="AE70" s="404"/>
      <c r="AF70" s="407" t="s">
        <v>59</v>
      </c>
      <c r="AG70" s="407"/>
      <c r="AH70" s="408"/>
      <c r="AI70" s="249" t="s">
        <v>89</v>
      </c>
      <c r="AJ70" s="250"/>
      <c r="AK70" s="250"/>
      <c r="AL70" s="250"/>
      <c r="AM70" s="250"/>
      <c r="AN70" s="250"/>
      <c r="AO70" s="249" t="s">
        <v>90</v>
      </c>
      <c r="AP70" s="250"/>
      <c r="AQ70" s="250"/>
      <c r="AR70" s="250"/>
      <c r="AS70" s="250"/>
      <c r="AT70" s="250"/>
      <c r="AU70" s="250"/>
      <c r="AV70" s="250"/>
      <c r="AW70" s="250"/>
      <c r="AX70" s="250"/>
      <c r="AY70" s="253" t="s">
        <v>128</v>
      </c>
      <c r="AZ70" s="254"/>
      <c r="BA70" s="254"/>
      <c r="BB70" s="254"/>
      <c r="BC70" s="254"/>
      <c r="BD70" s="254"/>
      <c r="BE70" s="254"/>
      <c r="BF70" s="254"/>
      <c r="BG70" s="254"/>
      <c r="BH70" s="254"/>
      <c r="BI70" s="254"/>
      <c r="BJ70" s="255"/>
      <c r="BK70" s="177" t="str">
        <f>IF($EG$9=3,"",IF($EG$9=5,IF($S$14="","",$S$14),IF($EG$9=4,"",IF(S14="","",$S$14))))</f>
        <v/>
      </c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9"/>
      <c r="CB70" s="595" t="s">
        <v>201</v>
      </c>
      <c r="CC70" s="596"/>
      <c r="CD70" s="596"/>
      <c r="CE70" s="596"/>
      <c r="CF70" s="596"/>
      <c r="CG70" s="596"/>
      <c r="CH70" s="596"/>
      <c r="CI70" s="596"/>
      <c r="CJ70" s="596"/>
      <c r="CK70" s="596"/>
      <c r="CL70" s="596"/>
      <c r="CM70" s="596"/>
      <c r="CN70" s="596"/>
      <c r="CO70" s="596"/>
      <c r="CP70" s="596"/>
      <c r="CQ70" s="596"/>
      <c r="CR70" s="596"/>
      <c r="CS70" s="596"/>
      <c r="CT70" s="596"/>
      <c r="CU70" s="596"/>
      <c r="CV70" s="596"/>
      <c r="CW70" s="596"/>
      <c r="CX70" s="596"/>
      <c r="CY70" s="596"/>
      <c r="CZ70" s="596"/>
      <c r="DA70" s="596"/>
      <c r="DB70" s="596"/>
      <c r="DC70" s="596"/>
      <c r="DD70" s="596"/>
      <c r="DE70" s="596"/>
      <c r="DF70" s="596"/>
      <c r="DG70" s="596"/>
      <c r="DH70" s="596"/>
      <c r="DI70" s="596"/>
      <c r="DJ70" s="596"/>
      <c r="DK70" s="597"/>
    </row>
    <row r="71" spans="1:137" ht="6.75" customHeight="1">
      <c r="A71" s="251"/>
      <c r="B71" s="252"/>
      <c r="C71" s="252"/>
      <c r="D71" s="252"/>
      <c r="E71" s="252"/>
      <c r="F71" s="252"/>
      <c r="G71" s="251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/>
      <c r="W71" s="252"/>
      <c r="X71" s="252"/>
      <c r="Y71" s="403"/>
      <c r="Z71" s="251"/>
      <c r="AA71" s="252"/>
      <c r="AB71" s="252"/>
      <c r="AC71" s="252"/>
      <c r="AD71" s="252"/>
      <c r="AE71" s="405"/>
      <c r="AF71" s="407"/>
      <c r="AG71" s="407"/>
      <c r="AH71" s="408"/>
      <c r="AI71" s="251"/>
      <c r="AJ71" s="252"/>
      <c r="AK71" s="252"/>
      <c r="AL71" s="252"/>
      <c r="AM71" s="252"/>
      <c r="AN71" s="252"/>
      <c r="AO71" s="251"/>
      <c r="AP71" s="252"/>
      <c r="AQ71" s="252"/>
      <c r="AR71" s="252"/>
      <c r="AS71" s="252"/>
      <c r="AT71" s="252"/>
      <c r="AU71" s="252"/>
      <c r="AV71" s="252"/>
      <c r="AW71" s="252"/>
      <c r="AX71" s="252"/>
      <c r="AY71" s="224"/>
      <c r="AZ71" s="225"/>
      <c r="BA71" s="225"/>
      <c r="BB71" s="225"/>
      <c r="BC71" s="225"/>
      <c r="BD71" s="225"/>
      <c r="BE71" s="225"/>
      <c r="BF71" s="225"/>
      <c r="BG71" s="225"/>
      <c r="BH71" s="225"/>
      <c r="BI71" s="225"/>
      <c r="BJ71" s="226"/>
      <c r="BK71" s="180"/>
      <c r="BL71" s="181"/>
      <c r="BM71" s="181"/>
      <c r="BN71" s="181"/>
      <c r="BO71" s="181"/>
      <c r="BP71" s="181"/>
      <c r="BQ71" s="181"/>
      <c r="BR71" s="181"/>
      <c r="BS71" s="181"/>
      <c r="BT71" s="181"/>
      <c r="BU71" s="181"/>
      <c r="BV71" s="181"/>
      <c r="BW71" s="181"/>
      <c r="BX71" s="181"/>
      <c r="BY71" s="181"/>
      <c r="BZ71" s="181"/>
      <c r="CA71" s="182"/>
      <c r="CB71" s="598"/>
      <c r="CC71" s="599"/>
      <c r="CD71" s="599"/>
      <c r="CE71" s="599"/>
      <c r="CF71" s="599"/>
      <c r="CG71" s="599"/>
      <c r="CH71" s="599"/>
      <c r="CI71" s="599"/>
      <c r="CJ71" s="599"/>
      <c r="CK71" s="599"/>
      <c r="CL71" s="599"/>
      <c r="CM71" s="599"/>
      <c r="CN71" s="599"/>
      <c r="CO71" s="599"/>
      <c r="CP71" s="599"/>
      <c r="CQ71" s="599"/>
      <c r="CR71" s="599"/>
      <c r="CS71" s="599"/>
      <c r="CT71" s="599"/>
      <c r="CU71" s="599"/>
      <c r="CV71" s="599"/>
      <c r="CW71" s="599"/>
      <c r="CX71" s="599"/>
      <c r="CY71" s="599"/>
      <c r="CZ71" s="599"/>
      <c r="DA71" s="599"/>
      <c r="DB71" s="599"/>
      <c r="DC71" s="599"/>
      <c r="DD71" s="599"/>
      <c r="DE71" s="599"/>
      <c r="DF71" s="599"/>
      <c r="DG71" s="599"/>
      <c r="DH71" s="599"/>
      <c r="DI71" s="599"/>
      <c r="DJ71" s="599"/>
      <c r="DK71" s="600"/>
    </row>
    <row r="72" spans="1:137" ht="6.75" customHeight="1" thickBot="1">
      <c r="A72" s="227"/>
      <c r="B72" s="222"/>
      <c r="C72" s="222"/>
      <c r="D72" s="222"/>
      <c r="E72" s="222"/>
      <c r="F72" s="222"/>
      <c r="G72" s="227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  <c r="W72" s="222"/>
      <c r="X72" s="222"/>
      <c r="Y72" s="223"/>
      <c r="Z72" s="227"/>
      <c r="AA72" s="222"/>
      <c r="AB72" s="222"/>
      <c r="AC72" s="222"/>
      <c r="AD72" s="222"/>
      <c r="AE72" s="406"/>
      <c r="AF72" s="407"/>
      <c r="AG72" s="407"/>
      <c r="AH72" s="408"/>
      <c r="AI72" s="227"/>
      <c r="AJ72" s="222"/>
      <c r="AK72" s="222"/>
      <c r="AL72" s="222"/>
      <c r="AM72" s="222"/>
      <c r="AN72" s="222"/>
      <c r="AO72" s="227"/>
      <c r="AP72" s="222"/>
      <c r="AQ72" s="222"/>
      <c r="AR72" s="222"/>
      <c r="AS72" s="222"/>
      <c r="AT72" s="222"/>
      <c r="AU72" s="222"/>
      <c r="AV72" s="222"/>
      <c r="AW72" s="222"/>
      <c r="AX72" s="222"/>
      <c r="AY72" s="256"/>
      <c r="AZ72" s="257"/>
      <c r="BA72" s="257"/>
      <c r="BB72" s="257"/>
      <c r="BC72" s="257"/>
      <c r="BD72" s="257"/>
      <c r="BE72" s="257"/>
      <c r="BF72" s="257"/>
      <c r="BG72" s="257"/>
      <c r="BH72" s="257"/>
      <c r="BI72" s="257"/>
      <c r="BJ72" s="258"/>
      <c r="BK72" s="183"/>
      <c r="BL72" s="184"/>
      <c r="BM72" s="184"/>
      <c r="BN72" s="184"/>
      <c r="BO72" s="184"/>
      <c r="BP72" s="184"/>
      <c r="BQ72" s="184"/>
      <c r="BR72" s="184"/>
      <c r="BS72" s="184"/>
      <c r="BT72" s="184"/>
      <c r="BU72" s="184"/>
      <c r="BV72" s="184"/>
      <c r="BW72" s="184"/>
      <c r="BX72" s="184"/>
      <c r="BY72" s="184"/>
      <c r="BZ72" s="184"/>
      <c r="CA72" s="185"/>
      <c r="CB72" s="601"/>
      <c r="CC72" s="602"/>
      <c r="CD72" s="602"/>
      <c r="CE72" s="602"/>
      <c r="CF72" s="602"/>
      <c r="CG72" s="602"/>
      <c r="CH72" s="602"/>
      <c r="CI72" s="602"/>
      <c r="CJ72" s="602"/>
      <c r="CK72" s="602"/>
      <c r="CL72" s="602"/>
      <c r="CM72" s="602"/>
      <c r="CN72" s="602"/>
      <c r="CO72" s="602"/>
      <c r="CP72" s="602"/>
      <c r="CQ72" s="602"/>
      <c r="CR72" s="602"/>
      <c r="CS72" s="602"/>
      <c r="CT72" s="602"/>
      <c r="CU72" s="602"/>
      <c r="CV72" s="602"/>
      <c r="CW72" s="602"/>
      <c r="CX72" s="602"/>
      <c r="CY72" s="602"/>
      <c r="CZ72" s="602"/>
      <c r="DA72" s="602"/>
      <c r="DB72" s="602"/>
      <c r="DC72" s="602"/>
      <c r="DD72" s="602"/>
      <c r="DE72" s="602"/>
      <c r="DF72" s="602"/>
      <c r="DG72" s="602"/>
      <c r="DH72" s="602"/>
      <c r="DI72" s="602"/>
      <c r="DJ72" s="602"/>
      <c r="DK72" s="603"/>
    </row>
    <row r="73" spans="1:137" ht="6.75" customHeight="1">
      <c r="A73" s="390" t="str">
        <f>IF($EG$9&lt;&gt;3,"",IF($BP$15="","",$BP$15))</f>
        <v/>
      </c>
      <c r="B73" s="391"/>
      <c r="C73" s="391"/>
      <c r="D73" s="391"/>
      <c r="E73" s="391"/>
      <c r="F73" s="391"/>
      <c r="G73" s="396" t="str">
        <f>IF($EG$9=1,"当月出来高",IF($EG$9=2,"精　　算",IF($EG$9=4,"未契約内金",IF($EG$9=5,"単価契約",IF($CA$15="","",$CA$15)))))</f>
        <v>当月出来高</v>
      </c>
      <c r="H73" s="397"/>
      <c r="I73" s="397"/>
      <c r="J73" s="397"/>
      <c r="K73" s="397"/>
      <c r="L73" s="397"/>
      <c r="M73" s="397"/>
      <c r="N73" s="397"/>
      <c r="O73" s="397"/>
      <c r="P73" s="397"/>
      <c r="Q73" s="397"/>
      <c r="R73" s="397"/>
      <c r="S73" s="397"/>
      <c r="T73" s="397"/>
      <c r="U73" s="397"/>
      <c r="V73" s="397"/>
      <c r="W73" s="397"/>
      <c r="X73" s="397"/>
      <c r="Y73" s="398"/>
      <c r="Z73" s="381">
        <f>IF($EG$9=3,IF($CW$15="","",IF($DE$15&lt;&gt;"式",TEXT($CW$15,"#,##0.00_);[赤](#,##0.00)"),$CW$15)),1)</f>
        <v>1</v>
      </c>
      <c r="AA73" s="382"/>
      <c r="AB73" s="382"/>
      <c r="AC73" s="382"/>
      <c r="AD73" s="382"/>
      <c r="AE73" s="399"/>
      <c r="AF73" s="400" t="str">
        <f>IF($EG$9=3,IF($DE$15="","",$DE$15),"式")</f>
        <v>式</v>
      </c>
      <c r="AG73" s="400"/>
      <c r="AH73" s="401"/>
      <c r="AI73" s="381" t="str">
        <f>IF($EG$9=3,IF($DI$15="","",$DI$15),"")</f>
        <v/>
      </c>
      <c r="AJ73" s="382"/>
      <c r="AK73" s="382"/>
      <c r="AL73" s="382"/>
      <c r="AM73" s="382"/>
      <c r="AN73" s="382"/>
      <c r="AO73" s="229" t="str">
        <f>IF($EG$9=3,IF($DQ$15="","",$DQ$15),IF($AJ$26="","",$AJ$26))</f>
        <v/>
      </c>
      <c r="AP73" s="230"/>
      <c r="AQ73" s="230"/>
      <c r="AR73" s="230"/>
      <c r="AS73" s="230"/>
      <c r="AT73" s="230"/>
      <c r="AU73" s="230"/>
      <c r="AV73" s="230"/>
      <c r="AW73" s="230"/>
      <c r="AX73" s="230"/>
      <c r="AY73" s="221" t="s">
        <v>91</v>
      </c>
      <c r="AZ73" s="222"/>
      <c r="BA73" s="222"/>
      <c r="BB73" s="222"/>
      <c r="BC73" s="222"/>
      <c r="BD73" s="223"/>
      <c r="BE73" s="227" t="s">
        <v>130</v>
      </c>
      <c r="BF73" s="222"/>
      <c r="BG73" s="222"/>
      <c r="BH73" s="222"/>
      <c r="BI73" s="222"/>
      <c r="BJ73" s="223"/>
      <c r="BK73" s="259" t="s">
        <v>137</v>
      </c>
      <c r="BL73" s="260"/>
      <c r="BM73" s="260"/>
      <c r="BN73" s="260"/>
      <c r="BO73" s="260"/>
      <c r="BP73" s="260"/>
      <c r="BQ73" s="260"/>
      <c r="BR73" s="260"/>
      <c r="BS73" s="260"/>
      <c r="BT73" s="260"/>
      <c r="BU73" s="260"/>
      <c r="BV73" s="260"/>
      <c r="BW73" s="260"/>
      <c r="BX73" s="260"/>
      <c r="BY73" s="260"/>
      <c r="BZ73" s="260"/>
      <c r="CA73" s="261"/>
      <c r="CB73" s="611" t="s">
        <v>92</v>
      </c>
      <c r="CC73" s="252"/>
      <c r="CD73" s="252"/>
      <c r="CE73" s="252"/>
      <c r="CF73" s="252"/>
      <c r="CG73" s="252"/>
      <c r="CH73" s="252"/>
      <c r="CI73" s="252"/>
      <c r="CJ73" s="252"/>
      <c r="CK73" s="403"/>
      <c r="CL73" s="612" t="s">
        <v>90</v>
      </c>
      <c r="CM73" s="612"/>
      <c r="CN73" s="612"/>
      <c r="CO73" s="612"/>
      <c r="CP73" s="612"/>
      <c r="CQ73" s="612"/>
      <c r="CR73" s="612"/>
      <c r="CS73" s="612"/>
      <c r="CT73" s="612"/>
      <c r="CU73" s="612"/>
      <c r="CV73" s="612"/>
      <c r="CW73" s="612"/>
      <c r="CX73" s="613"/>
      <c r="CY73" s="252" t="s">
        <v>68</v>
      </c>
      <c r="CZ73" s="252"/>
      <c r="DA73" s="403"/>
      <c r="DB73" s="604" t="s">
        <v>93</v>
      </c>
      <c r="DC73" s="604"/>
      <c r="DD73" s="604"/>
      <c r="DE73" s="604"/>
      <c r="DF73" s="604"/>
      <c r="DG73" s="604"/>
      <c r="DH73" s="604"/>
      <c r="DI73" s="604"/>
      <c r="DJ73" s="604"/>
      <c r="DK73" s="605"/>
    </row>
    <row r="74" spans="1:137" ht="6.75" customHeight="1">
      <c r="A74" s="392"/>
      <c r="B74" s="393"/>
      <c r="C74" s="393"/>
      <c r="D74" s="393"/>
      <c r="E74" s="393"/>
      <c r="F74" s="393"/>
      <c r="G74" s="396"/>
      <c r="H74" s="397"/>
      <c r="I74" s="397"/>
      <c r="J74" s="397"/>
      <c r="K74" s="397"/>
      <c r="L74" s="397"/>
      <c r="M74" s="397"/>
      <c r="N74" s="397"/>
      <c r="O74" s="397"/>
      <c r="P74" s="397"/>
      <c r="Q74" s="397"/>
      <c r="R74" s="397"/>
      <c r="S74" s="397"/>
      <c r="T74" s="397"/>
      <c r="U74" s="397"/>
      <c r="V74" s="397"/>
      <c r="W74" s="397"/>
      <c r="X74" s="397"/>
      <c r="Y74" s="398"/>
      <c r="Z74" s="381"/>
      <c r="AA74" s="382"/>
      <c r="AB74" s="382"/>
      <c r="AC74" s="382"/>
      <c r="AD74" s="382"/>
      <c r="AE74" s="399"/>
      <c r="AF74" s="400"/>
      <c r="AG74" s="400"/>
      <c r="AH74" s="401"/>
      <c r="AI74" s="381"/>
      <c r="AJ74" s="382"/>
      <c r="AK74" s="382"/>
      <c r="AL74" s="382"/>
      <c r="AM74" s="382"/>
      <c r="AN74" s="382"/>
      <c r="AO74" s="231"/>
      <c r="AP74" s="232"/>
      <c r="AQ74" s="232"/>
      <c r="AR74" s="232"/>
      <c r="AS74" s="232"/>
      <c r="AT74" s="232"/>
      <c r="AU74" s="232"/>
      <c r="AV74" s="232"/>
      <c r="AW74" s="232"/>
      <c r="AX74" s="232"/>
      <c r="AY74" s="224"/>
      <c r="AZ74" s="225"/>
      <c r="BA74" s="225"/>
      <c r="BB74" s="225"/>
      <c r="BC74" s="225"/>
      <c r="BD74" s="226"/>
      <c r="BE74" s="228"/>
      <c r="BF74" s="225"/>
      <c r="BG74" s="225"/>
      <c r="BH74" s="225"/>
      <c r="BI74" s="225"/>
      <c r="BJ74" s="226"/>
      <c r="BK74" s="259"/>
      <c r="BL74" s="260"/>
      <c r="BM74" s="260"/>
      <c r="BN74" s="260"/>
      <c r="BO74" s="260"/>
      <c r="BP74" s="260"/>
      <c r="BQ74" s="260"/>
      <c r="BR74" s="260"/>
      <c r="BS74" s="260"/>
      <c r="BT74" s="260"/>
      <c r="BU74" s="260"/>
      <c r="BV74" s="260"/>
      <c r="BW74" s="260"/>
      <c r="BX74" s="260"/>
      <c r="BY74" s="260"/>
      <c r="BZ74" s="260"/>
      <c r="CA74" s="261"/>
      <c r="CB74" s="611"/>
      <c r="CC74" s="252"/>
      <c r="CD74" s="252"/>
      <c r="CE74" s="252"/>
      <c r="CF74" s="252"/>
      <c r="CG74" s="252"/>
      <c r="CH74" s="252"/>
      <c r="CI74" s="252"/>
      <c r="CJ74" s="252"/>
      <c r="CK74" s="403"/>
      <c r="CL74" s="606"/>
      <c r="CM74" s="606"/>
      <c r="CN74" s="606"/>
      <c r="CO74" s="606"/>
      <c r="CP74" s="606"/>
      <c r="CQ74" s="606"/>
      <c r="CR74" s="606"/>
      <c r="CS74" s="606"/>
      <c r="CT74" s="606"/>
      <c r="CU74" s="606"/>
      <c r="CV74" s="606"/>
      <c r="CW74" s="606"/>
      <c r="CX74" s="614"/>
      <c r="CY74" s="252"/>
      <c r="CZ74" s="252"/>
      <c r="DA74" s="403"/>
      <c r="DB74" s="606"/>
      <c r="DC74" s="606"/>
      <c r="DD74" s="606"/>
      <c r="DE74" s="606"/>
      <c r="DF74" s="606"/>
      <c r="DG74" s="606"/>
      <c r="DH74" s="606"/>
      <c r="DI74" s="606"/>
      <c r="DJ74" s="606"/>
      <c r="DK74" s="607"/>
    </row>
    <row r="75" spans="1:137" ht="6.75" customHeight="1">
      <c r="A75" s="394"/>
      <c r="B75" s="395"/>
      <c r="C75" s="395"/>
      <c r="D75" s="395"/>
      <c r="E75" s="395"/>
      <c r="F75" s="395"/>
      <c r="G75" s="396"/>
      <c r="H75" s="397"/>
      <c r="I75" s="397"/>
      <c r="J75" s="397"/>
      <c r="K75" s="397"/>
      <c r="L75" s="397"/>
      <c r="M75" s="397"/>
      <c r="N75" s="397"/>
      <c r="O75" s="397"/>
      <c r="P75" s="397"/>
      <c r="Q75" s="397"/>
      <c r="R75" s="397"/>
      <c r="S75" s="397"/>
      <c r="T75" s="397"/>
      <c r="U75" s="397"/>
      <c r="V75" s="397"/>
      <c r="W75" s="397"/>
      <c r="X75" s="397"/>
      <c r="Y75" s="398"/>
      <c r="Z75" s="381"/>
      <c r="AA75" s="382"/>
      <c r="AB75" s="382"/>
      <c r="AC75" s="382"/>
      <c r="AD75" s="382"/>
      <c r="AE75" s="399"/>
      <c r="AF75" s="400"/>
      <c r="AG75" s="400"/>
      <c r="AH75" s="401"/>
      <c r="AI75" s="381"/>
      <c r="AJ75" s="382"/>
      <c r="AK75" s="382"/>
      <c r="AL75" s="382"/>
      <c r="AM75" s="382"/>
      <c r="AN75" s="382"/>
      <c r="AO75" s="233"/>
      <c r="AP75" s="234"/>
      <c r="AQ75" s="234"/>
      <c r="AR75" s="234"/>
      <c r="AS75" s="234"/>
      <c r="AT75" s="234"/>
      <c r="AU75" s="234"/>
      <c r="AV75" s="234"/>
      <c r="AW75" s="234"/>
      <c r="AX75" s="234"/>
      <c r="AY75" s="224"/>
      <c r="AZ75" s="225"/>
      <c r="BA75" s="225"/>
      <c r="BB75" s="225"/>
      <c r="BC75" s="225"/>
      <c r="BD75" s="226"/>
      <c r="BE75" s="228"/>
      <c r="BF75" s="225"/>
      <c r="BG75" s="225"/>
      <c r="BH75" s="225"/>
      <c r="BI75" s="225"/>
      <c r="BJ75" s="226"/>
      <c r="BK75" s="262"/>
      <c r="BL75" s="263"/>
      <c r="BM75" s="263"/>
      <c r="BN75" s="263"/>
      <c r="BO75" s="263"/>
      <c r="BP75" s="263"/>
      <c r="BQ75" s="263"/>
      <c r="BR75" s="263"/>
      <c r="BS75" s="263"/>
      <c r="BT75" s="263"/>
      <c r="BU75" s="263"/>
      <c r="BV75" s="263"/>
      <c r="BW75" s="263"/>
      <c r="BX75" s="263"/>
      <c r="BY75" s="263"/>
      <c r="BZ75" s="263"/>
      <c r="CA75" s="264"/>
      <c r="CB75" s="221"/>
      <c r="CC75" s="222"/>
      <c r="CD75" s="222"/>
      <c r="CE75" s="222"/>
      <c r="CF75" s="222"/>
      <c r="CG75" s="222"/>
      <c r="CH75" s="222"/>
      <c r="CI75" s="222"/>
      <c r="CJ75" s="222"/>
      <c r="CK75" s="223"/>
      <c r="CL75" s="606"/>
      <c r="CM75" s="606"/>
      <c r="CN75" s="606"/>
      <c r="CO75" s="606"/>
      <c r="CP75" s="606"/>
      <c r="CQ75" s="606"/>
      <c r="CR75" s="606"/>
      <c r="CS75" s="606"/>
      <c r="CT75" s="606"/>
      <c r="CU75" s="606"/>
      <c r="CV75" s="606"/>
      <c r="CW75" s="606"/>
      <c r="CX75" s="614"/>
      <c r="CY75" s="222"/>
      <c r="CZ75" s="222"/>
      <c r="DA75" s="223"/>
      <c r="DB75" s="606"/>
      <c r="DC75" s="606"/>
      <c r="DD75" s="606"/>
      <c r="DE75" s="606"/>
      <c r="DF75" s="606"/>
      <c r="DG75" s="606"/>
      <c r="DH75" s="606"/>
      <c r="DI75" s="606"/>
      <c r="DJ75" s="606"/>
      <c r="DK75" s="607"/>
    </row>
    <row r="76" spans="1:137" ht="6.75" customHeight="1">
      <c r="A76" s="390" t="str">
        <f>IF($EG$9&lt;&gt;3,"",IF($BP$16="","",$BP$16))</f>
        <v/>
      </c>
      <c r="B76" s="391"/>
      <c r="C76" s="391"/>
      <c r="D76" s="391"/>
      <c r="E76" s="391"/>
      <c r="F76" s="391"/>
      <c r="G76" s="396" t="str">
        <f>IF($EG$9=3,IF($CA$16="","",$CA$16),"")</f>
        <v/>
      </c>
      <c r="H76" s="397"/>
      <c r="I76" s="397"/>
      <c r="J76" s="397"/>
      <c r="K76" s="397"/>
      <c r="L76" s="397"/>
      <c r="M76" s="397"/>
      <c r="N76" s="397"/>
      <c r="O76" s="397"/>
      <c r="P76" s="397"/>
      <c r="Q76" s="397"/>
      <c r="R76" s="397"/>
      <c r="S76" s="397"/>
      <c r="T76" s="397"/>
      <c r="U76" s="397"/>
      <c r="V76" s="397"/>
      <c r="W76" s="397"/>
      <c r="X76" s="397"/>
      <c r="Y76" s="398"/>
      <c r="Z76" s="381" t="str">
        <f>IF($EG$9=3,IF($CW$16="","",IF($DE$16&lt;&gt;"式",TEXT($CW$16,"#,##0.00_);[赤](#,##0.00)"),$CW$16)),"")</f>
        <v/>
      </c>
      <c r="AA76" s="382"/>
      <c r="AB76" s="382"/>
      <c r="AC76" s="382"/>
      <c r="AD76" s="382"/>
      <c r="AE76" s="399"/>
      <c r="AF76" s="400" t="str">
        <f>IF($EG$9=3,IF($DE$16="","",$DE$16),"")</f>
        <v/>
      </c>
      <c r="AG76" s="400"/>
      <c r="AH76" s="401"/>
      <c r="AI76" s="381" t="str">
        <f>IF($EG$9=3,IF($DI$16="","",$DI$16),"")</f>
        <v/>
      </c>
      <c r="AJ76" s="382"/>
      <c r="AK76" s="382"/>
      <c r="AL76" s="382"/>
      <c r="AM76" s="382"/>
      <c r="AN76" s="382"/>
      <c r="AO76" s="229" t="str">
        <f>IF($EG$9=3,IF($DQ$16="","",$DQ$16),"")</f>
        <v/>
      </c>
      <c r="AP76" s="230"/>
      <c r="AQ76" s="230"/>
      <c r="AR76" s="230"/>
      <c r="AS76" s="230"/>
      <c r="AT76" s="230"/>
      <c r="AU76" s="230"/>
      <c r="AV76" s="230"/>
      <c r="AW76" s="230"/>
      <c r="AX76" s="230"/>
      <c r="AY76" s="235" t="str">
        <f>IF($EG$9=3,"",IF($EG$9=5,"単価契約",IF($EG$9=4,"",IF(S16="","","契約"))))</f>
        <v/>
      </c>
      <c r="AZ76" s="236"/>
      <c r="BA76" s="236"/>
      <c r="BB76" s="236"/>
      <c r="BC76" s="236"/>
      <c r="BD76" s="237"/>
      <c r="BE76" s="238" t="str">
        <f>IF($EG$9=3,"",IF($EG$9=5,$S$16,IF($EG$9=4,"",IF(S16="","",$S$16))))</f>
        <v/>
      </c>
      <c r="BF76" s="239"/>
      <c r="BG76" s="239"/>
      <c r="BH76" s="239"/>
      <c r="BI76" s="239"/>
      <c r="BJ76" s="240"/>
      <c r="BK76" s="265" t="str">
        <f>IF($EG$9=3,"",IF($EG$9=5,$AJ$16,IF($EG$9=4,"",IF(AJ16="","",$AJ$16))))</f>
        <v/>
      </c>
      <c r="BL76" s="266"/>
      <c r="BM76" s="266"/>
      <c r="BN76" s="266"/>
      <c r="BO76" s="266"/>
      <c r="BP76" s="266"/>
      <c r="BQ76" s="266"/>
      <c r="BR76" s="266"/>
      <c r="BS76" s="266"/>
      <c r="BT76" s="266"/>
      <c r="BU76" s="266"/>
      <c r="BV76" s="266"/>
      <c r="BW76" s="266"/>
      <c r="BX76" s="266"/>
      <c r="BY76" s="266"/>
      <c r="BZ76" s="266"/>
      <c r="CA76" s="267"/>
      <c r="CB76" s="274"/>
      <c r="CC76" s="275"/>
      <c r="CD76" s="275"/>
      <c r="CE76" s="275"/>
      <c r="CF76" s="275"/>
      <c r="CG76" s="275"/>
      <c r="CH76" s="275"/>
      <c r="CI76" s="191" t="s">
        <v>54</v>
      </c>
      <c r="CJ76" s="191"/>
      <c r="CK76" s="194"/>
      <c r="CL76" s="149"/>
      <c r="CM76" s="149"/>
      <c r="CN76" s="149"/>
      <c r="CO76" s="149"/>
      <c r="CP76" s="149"/>
      <c r="CQ76" s="149"/>
      <c r="CR76" s="149"/>
      <c r="CS76" s="149"/>
      <c r="CT76" s="149"/>
      <c r="CU76" s="149"/>
      <c r="CV76" s="149"/>
      <c r="CW76" s="149"/>
      <c r="CX76" s="150"/>
      <c r="CY76" s="151"/>
      <c r="CZ76" s="152"/>
      <c r="DA76" s="152"/>
      <c r="DB76" s="197"/>
      <c r="DC76" s="197"/>
      <c r="DD76" s="197"/>
      <c r="DE76" s="197"/>
      <c r="DF76" s="197"/>
      <c r="DG76" s="197"/>
      <c r="DH76" s="197"/>
      <c r="DI76" s="197"/>
      <c r="DJ76" s="197"/>
      <c r="DK76" s="198"/>
    </row>
    <row r="77" spans="1:137" ht="6.75" customHeight="1">
      <c r="A77" s="392"/>
      <c r="B77" s="393"/>
      <c r="C77" s="393"/>
      <c r="D77" s="393"/>
      <c r="E77" s="393"/>
      <c r="F77" s="393"/>
      <c r="G77" s="396"/>
      <c r="H77" s="397"/>
      <c r="I77" s="397"/>
      <c r="J77" s="397"/>
      <c r="K77" s="397"/>
      <c r="L77" s="397"/>
      <c r="M77" s="397"/>
      <c r="N77" s="397"/>
      <c r="O77" s="397"/>
      <c r="P77" s="397"/>
      <c r="Q77" s="397"/>
      <c r="R77" s="397"/>
      <c r="S77" s="397"/>
      <c r="T77" s="397"/>
      <c r="U77" s="397"/>
      <c r="V77" s="397"/>
      <c r="W77" s="397"/>
      <c r="X77" s="397"/>
      <c r="Y77" s="398"/>
      <c r="Z77" s="381"/>
      <c r="AA77" s="382"/>
      <c r="AB77" s="382"/>
      <c r="AC77" s="382"/>
      <c r="AD77" s="382"/>
      <c r="AE77" s="399"/>
      <c r="AF77" s="400"/>
      <c r="AG77" s="400"/>
      <c r="AH77" s="401"/>
      <c r="AI77" s="381"/>
      <c r="AJ77" s="382"/>
      <c r="AK77" s="382"/>
      <c r="AL77" s="382"/>
      <c r="AM77" s="382"/>
      <c r="AN77" s="382"/>
      <c r="AO77" s="231"/>
      <c r="AP77" s="232"/>
      <c r="AQ77" s="232"/>
      <c r="AR77" s="232"/>
      <c r="AS77" s="232"/>
      <c r="AT77" s="232"/>
      <c r="AU77" s="232"/>
      <c r="AV77" s="232"/>
      <c r="AW77" s="232"/>
      <c r="AX77" s="232"/>
      <c r="AY77" s="235"/>
      <c r="AZ77" s="236"/>
      <c r="BA77" s="236"/>
      <c r="BB77" s="236"/>
      <c r="BC77" s="236"/>
      <c r="BD77" s="237"/>
      <c r="BE77" s="238"/>
      <c r="BF77" s="239"/>
      <c r="BG77" s="239"/>
      <c r="BH77" s="239"/>
      <c r="BI77" s="239"/>
      <c r="BJ77" s="240"/>
      <c r="BK77" s="265"/>
      <c r="BL77" s="266"/>
      <c r="BM77" s="266"/>
      <c r="BN77" s="266"/>
      <c r="BO77" s="266"/>
      <c r="BP77" s="266"/>
      <c r="BQ77" s="266"/>
      <c r="BR77" s="266"/>
      <c r="BS77" s="266"/>
      <c r="BT77" s="266"/>
      <c r="BU77" s="266"/>
      <c r="BV77" s="266"/>
      <c r="BW77" s="266"/>
      <c r="BX77" s="266"/>
      <c r="BY77" s="266"/>
      <c r="BZ77" s="266"/>
      <c r="CA77" s="267"/>
      <c r="CB77" s="276"/>
      <c r="CC77" s="277"/>
      <c r="CD77" s="277"/>
      <c r="CE77" s="277"/>
      <c r="CF77" s="277"/>
      <c r="CG77" s="277"/>
      <c r="CH77" s="277"/>
      <c r="CI77" s="192"/>
      <c r="CJ77" s="192"/>
      <c r="CK77" s="195"/>
      <c r="CL77" s="149"/>
      <c r="CM77" s="149"/>
      <c r="CN77" s="149"/>
      <c r="CO77" s="149"/>
      <c r="CP77" s="149"/>
      <c r="CQ77" s="149"/>
      <c r="CR77" s="149"/>
      <c r="CS77" s="149"/>
      <c r="CT77" s="149"/>
      <c r="CU77" s="149"/>
      <c r="CV77" s="149"/>
      <c r="CW77" s="149"/>
      <c r="CX77" s="150"/>
      <c r="CY77" s="151"/>
      <c r="CZ77" s="152"/>
      <c r="DA77" s="152"/>
      <c r="DB77" s="197"/>
      <c r="DC77" s="197"/>
      <c r="DD77" s="197"/>
      <c r="DE77" s="197"/>
      <c r="DF77" s="197"/>
      <c r="DG77" s="197"/>
      <c r="DH77" s="197"/>
      <c r="DI77" s="197"/>
      <c r="DJ77" s="197"/>
      <c r="DK77" s="198"/>
    </row>
    <row r="78" spans="1:137" ht="6.75" customHeight="1">
      <c r="A78" s="394"/>
      <c r="B78" s="395"/>
      <c r="C78" s="395"/>
      <c r="D78" s="395"/>
      <c r="E78" s="395"/>
      <c r="F78" s="395"/>
      <c r="G78" s="396"/>
      <c r="H78" s="397"/>
      <c r="I78" s="397"/>
      <c r="J78" s="397"/>
      <c r="K78" s="397"/>
      <c r="L78" s="397"/>
      <c r="M78" s="397"/>
      <c r="N78" s="397"/>
      <c r="O78" s="397"/>
      <c r="P78" s="397"/>
      <c r="Q78" s="397"/>
      <c r="R78" s="397"/>
      <c r="S78" s="397"/>
      <c r="T78" s="397"/>
      <c r="U78" s="397"/>
      <c r="V78" s="397"/>
      <c r="W78" s="397"/>
      <c r="X78" s="397"/>
      <c r="Y78" s="398"/>
      <c r="Z78" s="381"/>
      <c r="AA78" s="382"/>
      <c r="AB78" s="382"/>
      <c r="AC78" s="382"/>
      <c r="AD78" s="382"/>
      <c r="AE78" s="399"/>
      <c r="AF78" s="400"/>
      <c r="AG78" s="400"/>
      <c r="AH78" s="401"/>
      <c r="AI78" s="381"/>
      <c r="AJ78" s="382"/>
      <c r="AK78" s="382"/>
      <c r="AL78" s="382"/>
      <c r="AM78" s="382"/>
      <c r="AN78" s="382"/>
      <c r="AO78" s="233"/>
      <c r="AP78" s="234"/>
      <c r="AQ78" s="234"/>
      <c r="AR78" s="234"/>
      <c r="AS78" s="234"/>
      <c r="AT78" s="234"/>
      <c r="AU78" s="234"/>
      <c r="AV78" s="234"/>
      <c r="AW78" s="234"/>
      <c r="AX78" s="234"/>
      <c r="AY78" s="235"/>
      <c r="AZ78" s="236"/>
      <c r="BA78" s="236"/>
      <c r="BB78" s="236"/>
      <c r="BC78" s="236"/>
      <c r="BD78" s="237"/>
      <c r="BE78" s="238"/>
      <c r="BF78" s="239"/>
      <c r="BG78" s="239"/>
      <c r="BH78" s="239"/>
      <c r="BI78" s="239"/>
      <c r="BJ78" s="240"/>
      <c r="BK78" s="265"/>
      <c r="BL78" s="266"/>
      <c r="BM78" s="266"/>
      <c r="BN78" s="266"/>
      <c r="BO78" s="266"/>
      <c r="BP78" s="266"/>
      <c r="BQ78" s="266"/>
      <c r="BR78" s="266"/>
      <c r="BS78" s="266"/>
      <c r="BT78" s="266"/>
      <c r="BU78" s="266"/>
      <c r="BV78" s="266"/>
      <c r="BW78" s="266"/>
      <c r="BX78" s="266"/>
      <c r="BY78" s="266"/>
      <c r="BZ78" s="266"/>
      <c r="CA78" s="267"/>
      <c r="CB78" s="278"/>
      <c r="CC78" s="279"/>
      <c r="CD78" s="279"/>
      <c r="CE78" s="279"/>
      <c r="CF78" s="279"/>
      <c r="CG78" s="279"/>
      <c r="CH78" s="279"/>
      <c r="CI78" s="193"/>
      <c r="CJ78" s="193"/>
      <c r="CK78" s="196"/>
      <c r="CL78" s="149"/>
      <c r="CM78" s="149"/>
      <c r="CN78" s="149"/>
      <c r="CO78" s="149"/>
      <c r="CP78" s="149"/>
      <c r="CQ78" s="149"/>
      <c r="CR78" s="149"/>
      <c r="CS78" s="149"/>
      <c r="CT78" s="149"/>
      <c r="CU78" s="149"/>
      <c r="CV78" s="149"/>
      <c r="CW78" s="149"/>
      <c r="CX78" s="150"/>
      <c r="CY78" s="151"/>
      <c r="CZ78" s="152"/>
      <c r="DA78" s="152"/>
      <c r="DB78" s="197"/>
      <c r="DC78" s="197"/>
      <c r="DD78" s="197"/>
      <c r="DE78" s="197"/>
      <c r="DF78" s="197"/>
      <c r="DG78" s="197"/>
      <c r="DH78" s="197"/>
      <c r="DI78" s="197"/>
      <c r="DJ78" s="197"/>
      <c r="DK78" s="198"/>
    </row>
    <row r="79" spans="1:137" ht="6.75" customHeight="1">
      <c r="A79" s="390" t="str">
        <f>IF($EG$9&lt;&gt;3,"",IF($BP$17="","",$BP$17))</f>
        <v/>
      </c>
      <c r="B79" s="391"/>
      <c r="C79" s="391"/>
      <c r="D79" s="391"/>
      <c r="E79" s="391"/>
      <c r="F79" s="391"/>
      <c r="G79" s="615" t="str">
        <f>IF($EG$9=3,IF($CA$17="","",$CA$17),"")</f>
        <v/>
      </c>
      <c r="H79" s="616"/>
      <c r="I79" s="616"/>
      <c r="J79" s="616"/>
      <c r="K79" s="616"/>
      <c r="L79" s="616"/>
      <c r="M79" s="616"/>
      <c r="N79" s="616"/>
      <c r="O79" s="616"/>
      <c r="P79" s="616"/>
      <c r="Q79" s="616"/>
      <c r="R79" s="616"/>
      <c r="S79" s="616"/>
      <c r="T79" s="616"/>
      <c r="U79" s="616"/>
      <c r="V79" s="616"/>
      <c r="W79" s="616"/>
      <c r="X79" s="616"/>
      <c r="Y79" s="617"/>
      <c r="Z79" s="624" t="str">
        <f>IF($EG$9=3,IF($CW$17="","",IF($DE$17&lt;&gt;"式",TEXT($CW$17,"#,##0.00_);[赤](#,##0.00)"),$CW$17)),"")</f>
        <v/>
      </c>
      <c r="AA79" s="625"/>
      <c r="AB79" s="625"/>
      <c r="AC79" s="625"/>
      <c r="AD79" s="625"/>
      <c r="AE79" s="626"/>
      <c r="AF79" s="633" t="str">
        <f>IF($EG$9=3,IF($DE$17="","",$DE$17),"")</f>
        <v/>
      </c>
      <c r="AG79" s="633"/>
      <c r="AH79" s="634"/>
      <c r="AI79" s="624" t="str">
        <f>IF($EG$9=3,IF($DI$17="","",$DI$17),"")</f>
        <v/>
      </c>
      <c r="AJ79" s="625"/>
      <c r="AK79" s="625"/>
      <c r="AL79" s="625"/>
      <c r="AM79" s="625"/>
      <c r="AN79" s="625"/>
      <c r="AO79" s="229" t="str">
        <f>IF($EG$9=3,IF($DQ$17="","",$DQ$17),"")</f>
        <v/>
      </c>
      <c r="AP79" s="230"/>
      <c r="AQ79" s="230"/>
      <c r="AR79" s="230"/>
      <c r="AS79" s="230"/>
      <c r="AT79" s="230"/>
      <c r="AU79" s="230"/>
      <c r="AV79" s="230"/>
      <c r="AW79" s="230"/>
      <c r="AX79" s="230"/>
      <c r="AY79" s="235" t="str">
        <f>IF(OR($EG$9&lt;3,$EG$9&gt;4),IF($S$17="","","変更"),"")</f>
        <v/>
      </c>
      <c r="AZ79" s="236"/>
      <c r="BA79" s="236"/>
      <c r="BB79" s="236"/>
      <c r="BC79" s="236"/>
      <c r="BD79" s="237"/>
      <c r="BE79" s="238" t="str">
        <f>IF($EG$9=3,"",IF($EG$9=5,$S$17,IF($EG$9=4,"",IF(S17="","",$S$17))))</f>
        <v/>
      </c>
      <c r="BF79" s="239"/>
      <c r="BG79" s="239"/>
      <c r="BH79" s="239"/>
      <c r="BI79" s="239"/>
      <c r="BJ79" s="240"/>
      <c r="BK79" s="265" t="str">
        <f>IF($EG$9=3,"",IF($EG$9=5,$AJ$17,IF($EG$9=4,"",IF(AJ17="","",$AJ$17))))</f>
        <v/>
      </c>
      <c r="BL79" s="266"/>
      <c r="BM79" s="266"/>
      <c r="BN79" s="266"/>
      <c r="BO79" s="266"/>
      <c r="BP79" s="266"/>
      <c r="BQ79" s="266"/>
      <c r="BR79" s="266"/>
      <c r="BS79" s="266"/>
      <c r="BT79" s="266"/>
      <c r="BU79" s="266"/>
      <c r="BV79" s="266"/>
      <c r="BW79" s="266"/>
      <c r="BX79" s="266"/>
      <c r="BY79" s="266"/>
      <c r="BZ79" s="266"/>
      <c r="CA79" s="267"/>
      <c r="CB79" s="274"/>
      <c r="CC79" s="275"/>
      <c r="CD79" s="275"/>
      <c r="CE79" s="275"/>
      <c r="CF79" s="275"/>
      <c r="CG79" s="275"/>
      <c r="CH79" s="275"/>
      <c r="CI79" s="191" t="s">
        <v>54</v>
      </c>
      <c r="CJ79" s="191"/>
      <c r="CK79" s="194"/>
      <c r="CL79" s="149"/>
      <c r="CM79" s="149"/>
      <c r="CN79" s="149"/>
      <c r="CO79" s="149"/>
      <c r="CP79" s="149"/>
      <c r="CQ79" s="149"/>
      <c r="CR79" s="149"/>
      <c r="CS79" s="149"/>
      <c r="CT79" s="149"/>
      <c r="CU79" s="149"/>
      <c r="CV79" s="149"/>
      <c r="CW79" s="149"/>
      <c r="CX79" s="150"/>
      <c r="CY79" s="151"/>
      <c r="CZ79" s="152"/>
      <c r="DA79" s="152"/>
      <c r="DB79" s="197"/>
      <c r="DC79" s="197"/>
      <c r="DD79" s="197"/>
      <c r="DE79" s="197"/>
      <c r="DF79" s="197"/>
      <c r="DG79" s="197"/>
      <c r="DH79" s="197"/>
      <c r="DI79" s="197"/>
      <c r="DJ79" s="197"/>
      <c r="DK79" s="198"/>
    </row>
    <row r="80" spans="1:137" ht="6.75" customHeight="1">
      <c r="A80" s="392"/>
      <c r="B80" s="393"/>
      <c r="C80" s="393"/>
      <c r="D80" s="393"/>
      <c r="E80" s="393"/>
      <c r="F80" s="393"/>
      <c r="G80" s="618"/>
      <c r="H80" s="619"/>
      <c r="I80" s="619"/>
      <c r="J80" s="619"/>
      <c r="K80" s="619"/>
      <c r="L80" s="619"/>
      <c r="M80" s="619"/>
      <c r="N80" s="619"/>
      <c r="O80" s="619"/>
      <c r="P80" s="619"/>
      <c r="Q80" s="619"/>
      <c r="R80" s="619"/>
      <c r="S80" s="619"/>
      <c r="T80" s="619"/>
      <c r="U80" s="619"/>
      <c r="V80" s="619"/>
      <c r="W80" s="619"/>
      <c r="X80" s="619"/>
      <c r="Y80" s="620"/>
      <c r="Z80" s="627"/>
      <c r="AA80" s="628"/>
      <c r="AB80" s="628"/>
      <c r="AC80" s="628"/>
      <c r="AD80" s="628"/>
      <c r="AE80" s="629"/>
      <c r="AF80" s="400"/>
      <c r="AG80" s="400"/>
      <c r="AH80" s="401"/>
      <c r="AI80" s="627"/>
      <c r="AJ80" s="628"/>
      <c r="AK80" s="628"/>
      <c r="AL80" s="628"/>
      <c r="AM80" s="628"/>
      <c r="AN80" s="628"/>
      <c r="AO80" s="231"/>
      <c r="AP80" s="232"/>
      <c r="AQ80" s="232"/>
      <c r="AR80" s="232"/>
      <c r="AS80" s="232"/>
      <c r="AT80" s="232"/>
      <c r="AU80" s="232"/>
      <c r="AV80" s="232"/>
      <c r="AW80" s="232"/>
      <c r="AX80" s="232"/>
      <c r="AY80" s="235"/>
      <c r="AZ80" s="236"/>
      <c r="BA80" s="236"/>
      <c r="BB80" s="236"/>
      <c r="BC80" s="236"/>
      <c r="BD80" s="237"/>
      <c r="BE80" s="238"/>
      <c r="BF80" s="239"/>
      <c r="BG80" s="239"/>
      <c r="BH80" s="239"/>
      <c r="BI80" s="239"/>
      <c r="BJ80" s="240"/>
      <c r="BK80" s="265"/>
      <c r="BL80" s="266"/>
      <c r="BM80" s="266"/>
      <c r="BN80" s="266"/>
      <c r="BO80" s="266"/>
      <c r="BP80" s="266"/>
      <c r="BQ80" s="266"/>
      <c r="BR80" s="266"/>
      <c r="BS80" s="266"/>
      <c r="BT80" s="266"/>
      <c r="BU80" s="266"/>
      <c r="BV80" s="266"/>
      <c r="BW80" s="266"/>
      <c r="BX80" s="266"/>
      <c r="BY80" s="266"/>
      <c r="BZ80" s="266"/>
      <c r="CA80" s="267"/>
      <c r="CB80" s="276"/>
      <c r="CC80" s="277"/>
      <c r="CD80" s="277"/>
      <c r="CE80" s="277"/>
      <c r="CF80" s="277"/>
      <c r="CG80" s="277"/>
      <c r="CH80" s="277"/>
      <c r="CI80" s="192"/>
      <c r="CJ80" s="192"/>
      <c r="CK80" s="195"/>
      <c r="CL80" s="149"/>
      <c r="CM80" s="149"/>
      <c r="CN80" s="149"/>
      <c r="CO80" s="149"/>
      <c r="CP80" s="149"/>
      <c r="CQ80" s="149"/>
      <c r="CR80" s="149"/>
      <c r="CS80" s="149"/>
      <c r="CT80" s="149"/>
      <c r="CU80" s="149"/>
      <c r="CV80" s="149"/>
      <c r="CW80" s="149"/>
      <c r="CX80" s="150"/>
      <c r="CY80" s="151"/>
      <c r="CZ80" s="152"/>
      <c r="DA80" s="152"/>
      <c r="DB80" s="197"/>
      <c r="DC80" s="197"/>
      <c r="DD80" s="197"/>
      <c r="DE80" s="197"/>
      <c r="DF80" s="197"/>
      <c r="DG80" s="197"/>
      <c r="DH80" s="197"/>
      <c r="DI80" s="197"/>
      <c r="DJ80" s="197"/>
      <c r="DK80" s="198"/>
    </row>
    <row r="81" spans="1:115" ht="6.75" customHeight="1">
      <c r="A81" s="394"/>
      <c r="B81" s="395"/>
      <c r="C81" s="395"/>
      <c r="D81" s="395"/>
      <c r="E81" s="395"/>
      <c r="F81" s="395"/>
      <c r="G81" s="621"/>
      <c r="H81" s="622"/>
      <c r="I81" s="622"/>
      <c r="J81" s="622"/>
      <c r="K81" s="622"/>
      <c r="L81" s="622"/>
      <c r="M81" s="622"/>
      <c r="N81" s="622"/>
      <c r="O81" s="622"/>
      <c r="P81" s="622"/>
      <c r="Q81" s="622"/>
      <c r="R81" s="622"/>
      <c r="S81" s="622"/>
      <c r="T81" s="622"/>
      <c r="U81" s="622"/>
      <c r="V81" s="622"/>
      <c r="W81" s="622"/>
      <c r="X81" s="622"/>
      <c r="Y81" s="623"/>
      <c r="Z81" s="630"/>
      <c r="AA81" s="631"/>
      <c r="AB81" s="631"/>
      <c r="AC81" s="631"/>
      <c r="AD81" s="631"/>
      <c r="AE81" s="632"/>
      <c r="AF81" s="400"/>
      <c r="AG81" s="400"/>
      <c r="AH81" s="401"/>
      <c r="AI81" s="630"/>
      <c r="AJ81" s="631"/>
      <c r="AK81" s="631"/>
      <c r="AL81" s="631"/>
      <c r="AM81" s="631"/>
      <c r="AN81" s="631"/>
      <c r="AO81" s="233"/>
      <c r="AP81" s="234"/>
      <c r="AQ81" s="234"/>
      <c r="AR81" s="234"/>
      <c r="AS81" s="234"/>
      <c r="AT81" s="234"/>
      <c r="AU81" s="234"/>
      <c r="AV81" s="234"/>
      <c r="AW81" s="234"/>
      <c r="AX81" s="234"/>
      <c r="AY81" s="235"/>
      <c r="AZ81" s="236"/>
      <c r="BA81" s="236"/>
      <c r="BB81" s="236"/>
      <c r="BC81" s="236"/>
      <c r="BD81" s="237"/>
      <c r="BE81" s="238"/>
      <c r="BF81" s="239"/>
      <c r="BG81" s="239"/>
      <c r="BH81" s="239"/>
      <c r="BI81" s="239"/>
      <c r="BJ81" s="240"/>
      <c r="BK81" s="265"/>
      <c r="BL81" s="266"/>
      <c r="BM81" s="266"/>
      <c r="BN81" s="266"/>
      <c r="BO81" s="266"/>
      <c r="BP81" s="266"/>
      <c r="BQ81" s="266"/>
      <c r="BR81" s="266"/>
      <c r="BS81" s="266"/>
      <c r="BT81" s="266"/>
      <c r="BU81" s="266"/>
      <c r="BV81" s="266"/>
      <c r="BW81" s="266"/>
      <c r="BX81" s="266"/>
      <c r="BY81" s="266"/>
      <c r="BZ81" s="266"/>
      <c r="CA81" s="267"/>
      <c r="CB81" s="278"/>
      <c r="CC81" s="279"/>
      <c r="CD81" s="279"/>
      <c r="CE81" s="279"/>
      <c r="CF81" s="279"/>
      <c r="CG81" s="279"/>
      <c r="CH81" s="279"/>
      <c r="CI81" s="193"/>
      <c r="CJ81" s="193"/>
      <c r="CK81" s="196"/>
      <c r="CL81" s="149"/>
      <c r="CM81" s="149"/>
      <c r="CN81" s="149"/>
      <c r="CO81" s="149"/>
      <c r="CP81" s="149"/>
      <c r="CQ81" s="149"/>
      <c r="CR81" s="149"/>
      <c r="CS81" s="149"/>
      <c r="CT81" s="149"/>
      <c r="CU81" s="149"/>
      <c r="CV81" s="149"/>
      <c r="CW81" s="149"/>
      <c r="CX81" s="150"/>
      <c r="CY81" s="151"/>
      <c r="CZ81" s="152"/>
      <c r="DA81" s="152"/>
      <c r="DB81" s="197"/>
      <c r="DC81" s="197"/>
      <c r="DD81" s="197"/>
      <c r="DE81" s="197"/>
      <c r="DF81" s="197"/>
      <c r="DG81" s="197"/>
      <c r="DH81" s="197"/>
      <c r="DI81" s="197"/>
      <c r="DJ81" s="197"/>
      <c r="DK81" s="198"/>
    </row>
    <row r="82" spans="1:115" ht="6.75" customHeight="1">
      <c r="A82" s="390" t="str">
        <f>IF($EG$9&lt;&gt;3,"",IF($BP$18="","",$BP$18))</f>
        <v/>
      </c>
      <c r="B82" s="391"/>
      <c r="C82" s="391"/>
      <c r="D82" s="391"/>
      <c r="E82" s="391"/>
      <c r="F82" s="391"/>
      <c r="G82" s="615" t="str">
        <f>IF($EG$9=3,IF($CA$18="","",$CA$18),"")</f>
        <v/>
      </c>
      <c r="H82" s="616"/>
      <c r="I82" s="616"/>
      <c r="J82" s="616"/>
      <c r="K82" s="616"/>
      <c r="L82" s="616"/>
      <c r="M82" s="616"/>
      <c r="N82" s="616"/>
      <c r="O82" s="616"/>
      <c r="P82" s="616"/>
      <c r="Q82" s="616"/>
      <c r="R82" s="616"/>
      <c r="S82" s="616"/>
      <c r="T82" s="616"/>
      <c r="U82" s="616"/>
      <c r="V82" s="616"/>
      <c r="W82" s="616"/>
      <c r="X82" s="616"/>
      <c r="Y82" s="617"/>
      <c r="Z82" s="624" t="str">
        <f>IF($EG$9=3,IF($CW$18="","",IF($DE$18&lt;&gt;"式",TEXT($CW$18,"#,##0.00_);[赤](#,##0.00)"),$CW$18)),"")</f>
        <v/>
      </c>
      <c r="AA82" s="625"/>
      <c r="AB82" s="625"/>
      <c r="AC82" s="625"/>
      <c r="AD82" s="625"/>
      <c r="AE82" s="626"/>
      <c r="AF82" s="633" t="str">
        <f>IF($EG$9=3,IF($DE$18="","",$DE$18),"")</f>
        <v/>
      </c>
      <c r="AG82" s="633"/>
      <c r="AH82" s="634"/>
      <c r="AI82" s="624" t="str">
        <f>IF($EG$9=3,IF($DI$18="","",$DI$18),"")</f>
        <v/>
      </c>
      <c r="AJ82" s="625"/>
      <c r="AK82" s="625"/>
      <c r="AL82" s="625"/>
      <c r="AM82" s="625"/>
      <c r="AN82" s="625"/>
      <c r="AO82" s="229" t="str">
        <f>IF($EG$9=3,IF($DQ$18="","",$DQ$18),"")</f>
        <v/>
      </c>
      <c r="AP82" s="230"/>
      <c r="AQ82" s="230"/>
      <c r="AR82" s="230"/>
      <c r="AS82" s="230"/>
      <c r="AT82" s="230"/>
      <c r="AU82" s="230"/>
      <c r="AV82" s="230"/>
      <c r="AW82" s="230"/>
      <c r="AX82" s="230"/>
      <c r="AY82" s="235" t="str">
        <f>IF(OR($EG$9&lt;3,$EG$9&gt;4),IF($S$18="","","変更"),"")</f>
        <v/>
      </c>
      <c r="AZ82" s="236"/>
      <c r="BA82" s="236"/>
      <c r="BB82" s="236"/>
      <c r="BC82" s="236"/>
      <c r="BD82" s="237"/>
      <c r="BE82" s="238" t="str">
        <f>IF($EG$9=3,"",IF($EG$9=5,$S$18,IF($EG$9=4,"",IF(S18="","",$S$18))))</f>
        <v/>
      </c>
      <c r="BF82" s="239"/>
      <c r="BG82" s="239"/>
      <c r="BH82" s="239"/>
      <c r="BI82" s="239"/>
      <c r="BJ82" s="240"/>
      <c r="BK82" s="265" t="str">
        <f>IF($EG$9=3,"",IF($EG$9=5,$AJ$18,IF($EG$9=4,"",IF(AJ18="","",$AJ$18))))</f>
        <v/>
      </c>
      <c r="BL82" s="266"/>
      <c r="BM82" s="266"/>
      <c r="BN82" s="266"/>
      <c r="BO82" s="266"/>
      <c r="BP82" s="266"/>
      <c r="BQ82" s="266"/>
      <c r="BR82" s="266"/>
      <c r="BS82" s="266"/>
      <c r="BT82" s="266"/>
      <c r="BU82" s="266"/>
      <c r="BV82" s="266"/>
      <c r="BW82" s="266"/>
      <c r="BX82" s="266"/>
      <c r="BY82" s="266"/>
      <c r="BZ82" s="266"/>
      <c r="CA82" s="267"/>
      <c r="CB82" s="274"/>
      <c r="CC82" s="275"/>
      <c r="CD82" s="275"/>
      <c r="CE82" s="275"/>
      <c r="CF82" s="275"/>
      <c r="CG82" s="275"/>
      <c r="CH82" s="275"/>
      <c r="CI82" s="191" t="s">
        <v>54</v>
      </c>
      <c r="CJ82" s="191"/>
      <c r="CK82" s="194"/>
      <c r="CL82" s="149"/>
      <c r="CM82" s="149"/>
      <c r="CN82" s="149"/>
      <c r="CO82" s="149"/>
      <c r="CP82" s="149"/>
      <c r="CQ82" s="149"/>
      <c r="CR82" s="149"/>
      <c r="CS82" s="149"/>
      <c r="CT82" s="149"/>
      <c r="CU82" s="149"/>
      <c r="CV82" s="149"/>
      <c r="CW82" s="149"/>
      <c r="CX82" s="150"/>
      <c r="CY82" s="151"/>
      <c r="CZ82" s="152"/>
      <c r="DA82" s="152"/>
      <c r="DB82" s="197"/>
      <c r="DC82" s="197"/>
      <c r="DD82" s="197"/>
      <c r="DE82" s="197"/>
      <c r="DF82" s="197"/>
      <c r="DG82" s="197"/>
      <c r="DH82" s="197"/>
      <c r="DI82" s="197"/>
      <c r="DJ82" s="197"/>
      <c r="DK82" s="198"/>
    </row>
    <row r="83" spans="1:115" ht="6.75" customHeight="1">
      <c r="A83" s="392"/>
      <c r="B83" s="393"/>
      <c r="C83" s="393"/>
      <c r="D83" s="393"/>
      <c r="E83" s="393"/>
      <c r="F83" s="393"/>
      <c r="G83" s="618"/>
      <c r="H83" s="619"/>
      <c r="I83" s="619"/>
      <c r="J83" s="619"/>
      <c r="K83" s="619"/>
      <c r="L83" s="619"/>
      <c r="M83" s="619"/>
      <c r="N83" s="619"/>
      <c r="O83" s="619"/>
      <c r="P83" s="619"/>
      <c r="Q83" s="619"/>
      <c r="R83" s="619"/>
      <c r="S83" s="619"/>
      <c r="T83" s="619"/>
      <c r="U83" s="619"/>
      <c r="V83" s="619"/>
      <c r="W83" s="619"/>
      <c r="X83" s="619"/>
      <c r="Y83" s="620"/>
      <c r="Z83" s="627"/>
      <c r="AA83" s="628"/>
      <c r="AB83" s="628"/>
      <c r="AC83" s="628"/>
      <c r="AD83" s="628"/>
      <c r="AE83" s="629"/>
      <c r="AF83" s="400"/>
      <c r="AG83" s="400"/>
      <c r="AH83" s="401"/>
      <c r="AI83" s="627"/>
      <c r="AJ83" s="628"/>
      <c r="AK83" s="628"/>
      <c r="AL83" s="628"/>
      <c r="AM83" s="628"/>
      <c r="AN83" s="628"/>
      <c r="AO83" s="231"/>
      <c r="AP83" s="232"/>
      <c r="AQ83" s="232"/>
      <c r="AR83" s="232"/>
      <c r="AS83" s="232"/>
      <c r="AT83" s="232"/>
      <c r="AU83" s="232"/>
      <c r="AV83" s="232"/>
      <c r="AW83" s="232"/>
      <c r="AX83" s="232"/>
      <c r="AY83" s="235"/>
      <c r="AZ83" s="236"/>
      <c r="BA83" s="236"/>
      <c r="BB83" s="236"/>
      <c r="BC83" s="236"/>
      <c r="BD83" s="237"/>
      <c r="BE83" s="238"/>
      <c r="BF83" s="239"/>
      <c r="BG83" s="239"/>
      <c r="BH83" s="239"/>
      <c r="BI83" s="239"/>
      <c r="BJ83" s="240"/>
      <c r="BK83" s="265"/>
      <c r="BL83" s="266"/>
      <c r="BM83" s="266"/>
      <c r="BN83" s="266"/>
      <c r="BO83" s="266"/>
      <c r="BP83" s="266"/>
      <c r="BQ83" s="266"/>
      <c r="BR83" s="266"/>
      <c r="BS83" s="266"/>
      <c r="BT83" s="266"/>
      <c r="BU83" s="266"/>
      <c r="BV83" s="266"/>
      <c r="BW83" s="266"/>
      <c r="BX83" s="266"/>
      <c r="BY83" s="266"/>
      <c r="BZ83" s="266"/>
      <c r="CA83" s="267"/>
      <c r="CB83" s="276"/>
      <c r="CC83" s="277"/>
      <c r="CD83" s="277"/>
      <c r="CE83" s="277"/>
      <c r="CF83" s="277"/>
      <c r="CG83" s="277"/>
      <c r="CH83" s="277"/>
      <c r="CI83" s="192"/>
      <c r="CJ83" s="192"/>
      <c r="CK83" s="195"/>
      <c r="CL83" s="149"/>
      <c r="CM83" s="149"/>
      <c r="CN83" s="149"/>
      <c r="CO83" s="149"/>
      <c r="CP83" s="149"/>
      <c r="CQ83" s="149"/>
      <c r="CR83" s="149"/>
      <c r="CS83" s="149"/>
      <c r="CT83" s="149"/>
      <c r="CU83" s="149"/>
      <c r="CV83" s="149"/>
      <c r="CW83" s="149"/>
      <c r="CX83" s="150"/>
      <c r="CY83" s="151"/>
      <c r="CZ83" s="152"/>
      <c r="DA83" s="152"/>
      <c r="DB83" s="197"/>
      <c r="DC83" s="197"/>
      <c r="DD83" s="197"/>
      <c r="DE83" s="197"/>
      <c r="DF83" s="197"/>
      <c r="DG83" s="197"/>
      <c r="DH83" s="197"/>
      <c r="DI83" s="197"/>
      <c r="DJ83" s="197"/>
      <c r="DK83" s="198"/>
    </row>
    <row r="84" spans="1:115" ht="6.75" customHeight="1">
      <c r="A84" s="394"/>
      <c r="B84" s="395"/>
      <c r="C84" s="395"/>
      <c r="D84" s="395"/>
      <c r="E84" s="395"/>
      <c r="F84" s="395"/>
      <c r="G84" s="621"/>
      <c r="H84" s="622"/>
      <c r="I84" s="622"/>
      <c r="J84" s="622"/>
      <c r="K84" s="622"/>
      <c r="L84" s="622"/>
      <c r="M84" s="622"/>
      <c r="N84" s="622"/>
      <c r="O84" s="622"/>
      <c r="P84" s="622"/>
      <c r="Q84" s="622"/>
      <c r="R84" s="622"/>
      <c r="S84" s="622"/>
      <c r="T84" s="622"/>
      <c r="U84" s="622"/>
      <c r="V84" s="622"/>
      <c r="W84" s="622"/>
      <c r="X84" s="622"/>
      <c r="Y84" s="623"/>
      <c r="Z84" s="630"/>
      <c r="AA84" s="631"/>
      <c r="AB84" s="631"/>
      <c r="AC84" s="631"/>
      <c r="AD84" s="631"/>
      <c r="AE84" s="632"/>
      <c r="AF84" s="400"/>
      <c r="AG84" s="400"/>
      <c r="AH84" s="401"/>
      <c r="AI84" s="630"/>
      <c r="AJ84" s="631"/>
      <c r="AK84" s="631"/>
      <c r="AL84" s="631"/>
      <c r="AM84" s="631"/>
      <c r="AN84" s="631"/>
      <c r="AO84" s="233"/>
      <c r="AP84" s="234"/>
      <c r="AQ84" s="234"/>
      <c r="AR84" s="234"/>
      <c r="AS84" s="234"/>
      <c r="AT84" s="234"/>
      <c r="AU84" s="234"/>
      <c r="AV84" s="234"/>
      <c r="AW84" s="234"/>
      <c r="AX84" s="234"/>
      <c r="AY84" s="235"/>
      <c r="AZ84" s="236"/>
      <c r="BA84" s="236"/>
      <c r="BB84" s="236"/>
      <c r="BC84" s="236"/>
      <c r="BD84" s="237"/>
      <c r="BE84" s="238"/>
      <c r="BF84" s="239"/>
      <c r="BG84" s="239"/>
      <c r="BH84" s="239"/>
      <c r="BI84" s="239"/>
      <c r="BJ84" s="240"/>
      <c r="BK84" s="265"/>
      <c r="BL84" s="266"/>
      <c r="BM84" s="266"/>
      <c r="BN84" s="266"/>
      <c r="BO84" s="266"/>
      <c r="BP84" s="266"/>
      <c r="BQ84" s="266"/>
      <c r="BR84" s="266"/>
      <c r="BS84" s="266"/>
      <c r="BT84" s="266"/>
      <c r="BU84" s="266"/>
      <c r="BV84" s="266"/>
      <c r="BW84" s="266"/>
      <c r="BX84" s="266"/>
      <c r="BY84" s="266"/>
      <c r="BZ84" s="266"/>
      <c r="CA84" s="267"/>
      <c r="CB84" s="278"/>
      <c r="CC84" s="279"/>
      <c r="CD84" s="279"/>
      <c r="CE84" s="279"/>
      <c r="CF84" s="279"/>
      <c r="CG84" s="279"/>
      <c r="CH84" s="279"/>
      <c r="CI84" s="193"/>
      <c r="CJ84" s="193"/>
      <c r="CK84" s="196"/>
      <c r="CL84" s="149"/>
      <c r="CM84" s="149"/>
      <c r="CN84" s="149"/>
      <c r="CO84" s="149"/>
      <c r="CP84" s="149"/>
      <c r="CQ84" s="149"/>
      <c r="CR84" s="149"/>
      <c r="CS84" s="149"/>
      <c r="CT84" s="149"/>
      <c r="CU84" s="149"/>
      <c r="CV84" s="149"/>
      <c r="CW84" s="149"/>
      <c r="CX84" s="150"/>
      <c r="CY84" s="151"/>
      <c r="CZ84" s="152"/>
      <c r="DA84" s="152"/>
      <c r="DB84" s="197"/>
      <c r="DC84" s="197"/>
      <c r="DD84" s="197"/>
      <c r="DE84" s="197"/>
      <c r="DF84" s="197"/>
      <c r="DG84" s="197"/>
      <c r="DH84" s="197"/>
      <c r="DI84" s="197"/>
      <c r="DJ84" s="197"/>
      <c r="DK84" s="198"/>
    </row>
    <row r="85" spans="1:115" ht="6.75" customHeight="1">
      <c r="A85" s="390" t="str">
        <f>IF($EG$9&lt;&gt;3,"",IF($BP$19="","",$BP$19))</f>
        <v/>
      </c>
      <c r="B85" s="391"/>
      <c r="C85" s="391"/>
      <c r="D85" s="391"/>
      <c r="E85" s="391"/>
      <c r="F85" s="391"/>
      <c r="G85" s="615" t="str">
        <f>IF($EG$9=3,IF($CA$19="","",$CA$19),"")</f>
        <v/>
      </c>
      <c r="H85" s="616"/>
      <c r="I85" s="616"/>
      <c r="J85" s="616"/>
      <c r="K85" s="616"/>
      <c r="L85" s="616"/>
      <c r="M85" s="616"/>
      <c r="N85" s="616"/>
      <c r="O85" s="616"/>
      <c r="P85" s="616"/>
      <c r="Q85" s="616"/>
      <c r="R85" s="616"/>
      <c r="S85" s="616"/>
      <c r="T85" s="616"/>
      <c r="U85" s="616"/>
      <c r="V85" s="616"/>
      <c r="W85" s="616"/>
      <c r="X85" s="616"/>
      <c r="Y85" s="617"/>
      <c r="Z85" s="624" t="str">
        <f>IF($EG$9=3,IF($CW$19="","",IF($DE$19&lt;&gt;"式",TEXT($CW$19,"#,##0.00_);[赤](#,##0.00)"),$CW$19)),"")</f>
        <v/>
      </c>
      <c r="AA85" s="625"/>
      <c r="AB85" s="625"/>
      <c r="AC85" s="625"/>
      <c r="AD85" s="625"/>
      <c r="AE85" s="626"/>
      <c r="AF85" s="633" t="str">
        <f>IF($EG$9=3,IF($DE$19="","",$DE$19),"")</f>
        <v/>
      </c>
      <c r="AG85" s="633"/>
      <c r="AH85" s="634"/>
      <c r="AI85" s="624" t="str">
        <f>IF($EG$9=3,IF($DI$19="","",$DI$19),"")</f>
        <v/>
      </c>
      <c r="AJ85" s="625"/>
      <c r="AK85" s="625"/>
      <c r="AL85" s="625"/>
      <c r="AM85" s="625"/>
      <c r="AN85" s="625"/>
      <c r="AO85" s="229" t="str">
        <f>IF($EG$9=3,IF($DQ$19="","",$DQ$19),"")</f>
        <v/>
      </c>
      <c r="AP85" s="230"/>
      <c r="AQ85" s="230"/>
      <c r="AR85" s="230"/>
      <c r="AS85" s="230"/>
      <c r="AT85" s="230"/>
      <c r="AU85" s="230"/>
      <c r="AV85" s="230"/>
      <c r="AW85" s="230"/>
      <c r="AX85" s="230"/>
      <c r="AY85" s="245"/>
      <c r="AZ85" s="241" t="s">
        <v>133</v>
      </c>
      <c r="BA85" s="241"/>
      <c r="BB85" s="241"/>
      <c r="BC85" s="241"/>
      <c r="BD85" s="241"/>
      <c r="BE85" s="241"/>
      <c r="BF85" s="241"/>
      <c r="BG85" s="241"/>
      <c r="BH85" s="241"/>
      <c r="BI85" s="241"/>
      <c r="BJ85" s="323"/>
      <c r="BK85" s="202">
        <f>IF($EG$9=3,"",IF($EG$9=2,$AJ$19,IF($EG$9=4,"",IF(AJ19="","",$AJ$19))))</f>
        <v>0</v>
      </c>
      <c r="BL85" s="203"/>
      <c r="BM85" s="203"/>
      <c r="BN85" s="203"/>
      <c r="BO85" s="203"/>
      <c r="BP85" s="203"/>
      <c r="BQ85" s="203"/>
      <c r="BR85" s="203"/>
      <c r="BS85" s="203"/>
      <c r="BT85" s="203"/>
      <c r="BU85" s="203"/>
      <c r="BV85" s="203"/>
      <c r="BW85" s="203"/>
      <c r="BX85" s="203"/>
      <c r="BY85" s="203"/>
      <c r="BZ85" s="203"/>
      <c r="CA85" s="204"/>
      <c r="CB85" s="274"/>
      <c r="CC85" s="275"/>
      <c r="CD85" s="275"/>
      <c r="CE85" s="275"/>
      <c r="CF85" s="275"/>
      <c r="CG85" s="275"/>
      <c r="CH85" s="275"/>
      <c r="CI85" s="191" t="s">
        <v>54</v>
      </c>
      <c r="CJ85" s="191"/>
      <c r="CK85" s="194"/>
      <c r="CL85" s="149"/>
      <c r="CM85" s="149"/>
      <c r="CN85" s="149"/>
      <c r="CO85" s="149"/>
      <c r="CP85" s="149"/>
      <c r="CQ85" s="149"/>
      <c r="CR85" s="149"/>
      <c r="CS85" s="149"/>
      <c r="CT85" s="149"/>
      <c r="CU85" s="149"/>
      <c r="CV85" s="149"/>
      <c r="CW85" s="149"/>
      <c r="CX85" s="150"/>
      <c r="CY85" s="151"/>
      <c r="CZ85" s="152"/>
      <c r="DA85" s="152"/>
      <c r="DB85" s="197"/>
      <c r="DC85" s="197"/>
      <c r="DD85" s="197"/>
      <c r="DE85" s="197"/>
      <c r="DF85" s="197"/>
      <c r="DG85" s="197"/>
      <c r="DH85" s="197"/>
      <c r="DI85" s="197"/>
      <c r="DJ85" s="197"/>
      <c r="DK85" s="198"/>
    </row>
    <row r="86" spans="1:115" ht="6.75" customHeight="1">
      <c r="A86" s="392"/>
      <c r="B86" s="393"/>
      <c r="C86" s="393"/>
      <c r="D86" s="393"/>
      <c r="E86" s="393"/>
      <c r="F86" s="393"/>
      <c r="G86" s="618"/>
      <c r="H86" s="619"/>
      <c r="I86" s="619"/>
      <c r="J86" s="619"/>
      <c r="K86" s="619"/>
      <c r="L86" s="619"/>
      <c r="M86" s="619"/>
      <c r="N86" s="619"/>
      <c r="O86" s="619"/>
      <c r="P86" s="619"/>
      <c r="Q86" s="619"/>
      <c r="R86" s="619"/>
      <c r="S86" s="619"/>
      <c r="T86" s="619"/>
      <c r="U86" s="619"/>
      <c r="V86" s="619"/>
      <c r="W86" s="619"/>
      <c r="X86" s="619"/>
      <c r="Y86" s="620"/>
      <c r="Z86" s="627"/>
      <c r="AA86" s="628"/>
      <c r="AB86" s="628"/>
      <c r="AC86" s="628"/>
      <c r="AD86" s="628"/>
      <c r="AE86" s="629"/>
      <c r="AF86" s="400"/>
      <c r="AG86" s="400"/>
      <c r="AH86" s="401"/>
      <c r="AI86" s="627"/>
      <c r="AJ86" s="628"/>
      <c r="AK86" s="628"/>
      <c r="AL86" s="628"/>
      <c r="AM86" s="628"/>
      <c r="AN86" s="628"/>
      <c r="AO86" s="231"/>
      <c r="AP86" s="232"/>
      <c r="AQ86" s="232"/>
      <c r="AR86" s="232"/>
      <c r="AS86" s="232"/>
      <c r="AT86" s="232"/>
      <c r="AU86" s="232"/>
      <c r="AV86" s="232"/>
      <c r="AW86" s="232"/>
      <c r="AX86" s="232"/>
      <c r="AY86" s="245"/>
      <c r="AZ86" s="241"/>
      <c r="BA86" s="241"/>
      <c r="BB86" s="241"/>
      <c r="BC86" s="241"/>
      <c r="BD86" s="241"/>
      <c r="BE86" s="241"/>
      <c r="BF86" s="241"/>
      <c r="BG86" s="241"/>
      <c r="BH86" s="241"/>
      <c r="BI86" s="241"/>
      <c r="BJ86" s="323"/>
      <c r="BK86" s="202"/>
      <c r="BL86" s="203"/>
      <c r="BM86" s="203"/>
      <c r="BN86" s="203"/>
      <c r="BO86" s="203"/>
      <c r="BP86" s="203"/>
      <c r="BQ86" s="203"/>
      <c r="BR86" s="203"/>
      <c r="BS86" s="203"/>
      <c r="BT86" s="203"/>
      <c r="BU86" s="203"/>
      <c r="BV86" s="203"/>
      <c r="BW86" s="203"/>
      <c r="BX86" s="203"/>
      <c r="BY86" s="203"/>
      <c r="BZ86" s="203"/>
      <c r="CA86" s="204"/>
      <c r="CB86" s="276"/>
      <c r="CC86" s="277"/>
      <c r="CD86" s="277"/>
      <c r="CE86" s="277"/>
      <c r="CF86" s="277"/>
      <c r="CG86" s="277"/>
      <c r="CH86" s="277"/>
      <c r="CI86" s="192"/>
      <c r="CJ86" s="192"/>
      <c r="CK86" s="195"/>
      <c r="CL86" s="149"/>
      <c r="CM86" s="149"/>
      <c r="CN86" s="149"/>
      <c r="CO86" s="149"/>
      <c r="CP86" s="149"/>
      <c r="CQ86" s="149"/>
      <c r="CR86" s="149"/>
      <c r="CS86" s="149"/>
      <c r="CT86" s="149"/>
      <c r="CU86" s="149"/>
      <c r="CV86" s="149"/>
      <c r="CW86" s="149"/>
      <c r="CX86" s="150"/>
      <c r="CY86" s="151"/>
      <c r="CZ86" s="152"/>
      <c r="DA86" s="152"/>
      <c r="DB86" s="197"/>
      <c r="DC86" s="197"/>
      <c r="DD86" s="197"/>
      <c r="DE86" s="197"/>
      <c r="DF86" s="197"/>
      <c r="DG86" s="197"/>
      <c r="DH86" s="197"/>
      <c r="DI86" s="197"/>
      <c r="DJ86" s="197"/>
      <c r="DK86" s="198"/>
    </row>
    <row r="87" spans="1:115" ht="6.75" customHeight="1" thickBot="1">
      <c r="A87" s="394"/>
      <c r="B87" s="395"/>
      <c r="C87" s="395"/>
      <c r="D87" s="395"/>
      <c r="E87" s="395"/>
      <c r="F87" s="395"/>
      <c r="G87" s="621"/>
      <c r="H87" s="622"/>
      <c r="I87" s="622"/>
      <c r="J87" s="622"/>
      <c r="K87" s="622"/>
      <c r="L87" s="622"/>
      <c r="M87" s="622"/>
      <c r="N87" s="622"/>
      <c r="O87" s="622"/>
      <c r="P87" s="622"/>
      <c r="Q87" s="622"/>
      <c r="R87" s="622"/>
      <c r="S87" s="622"/>
      <c r="T87" s="622"/>
      <c r="U87" s="622"/>
      <c r="V87" s="622"/>
      <c r="W87" s="622"/>
      <c r="X87" s="622"/>
      <c r="Y87" s="623"/>
      <c r="Z87" s="630"/>
      <c r="AA87" s="631"/>
      <c r="AB87" s="631"/>
      <c r="AC87" s="631"/>
      <c r="AD87" s="631"/>
      <c r="AE87" s="632"/>
      <c r="AF87" s="400"/>
      <c r="AG87" s="400"/>
      <c r="AH87" s="401"/>
      <c r="AI87" s="630"/>
      <c r="AJ87" s="631"/>
      <c r="AK87" s="631"/>
      <c r="AL87" s="631"/>
      <c r="AM87" s="631"/>
      <c r="AN87" s="631"/>
      <c r="AO87" s="233"/>
      <c r="AP87" s="234"/>
      <c r="AQ87" s="234"/>
      <c r="AR87" s="234"/>
      <c r="AS87" s="234"/>
      <c r="AT87" s="234"/>
      <c r="AU87" s="234"/>
      <c r="AV87" s="234"/>
      <c r="AW87" s="234"/>
      <c r="AX87" s="234"/>
      <c r="AY87" s="345"/>
      <c r="AZ87" s="242"/>
      <c r="BA87" s="242"/>
      <c r="BB87" s="242"/>
      <c r="BC87" s="242"/>
      <c r="BD87" s="242"/>
      <c r="BE87" s="242"/>
      <c r="BF87" s="242"/>
      <c r="BG87" s="242"/>
      <c r="BH87" s="242"/>
      <c r="BI87" s="242"/>
      <c r="BJ87" s="324"/>
      <c r="BK87" s="268"/>
      <c r="BL87" s="269"/>
      <c r="BM87" s="269"/>
      <c r="BN87" s="269"/>
      <c r="BO87" s="269"/>
      <c r="BP87" s="269"/>
      <c r="BQ87" s="269"/>
      <c r="BR87" s="269"/>
      <c r="BS87" s="269"/>
      <c r="BT87" s="269"/>
      <c r="BU87" s="269"/>
      <c r="BV87" s="269"/>
      <c r="BW87" s="269"/>
      <c r="BX87" s="269"/>
      <c r="BY87" s="269"/>
      <c r="BZ87" s="269"/>
      <c r="CA87" s="270"/>
      <c r="CB87" s="278"/>
      <c r="CC87" s="279"/>
      <c r="CD87" s="279"/>
      <c r="CE87" s="279"/>
      <c r="CF87" s="279"/>
      <c r="CG87" s="279"/>
      <c r="CH87" s="279"/>
      <c r="CI87" s="193"/>
      <c r="CJ87" s="193"/>
      <c r="CK87" s="196"/>
      <c r="CL87" s="149"/>
      <c r="CM87" s="149"/>
      <c r="CN87" s="149"/>
      <c r="CO87" s="149"/>
      <c r="CP87" s="149"/>
      <c r="CQ87" s="149"/>
      <c r="CR87" s="149"/>
      <c r="CS87" s="149"/>
      <c r="CT87" s="149"/>
      <c r="CU87" s="149"/>
      <c r="CV87" s="149"/>
      <c r="CW87" s="149"/>
      <c r="CX87" s="150"/>
      <c r="CY87" s="151"/>
      <c r="CZ87" s="152"/>
      <c r="DA87" s="152"/>
      <c r="DB87" s="197"/>
      <c r="DC87" s="197"/>
      <c r="DD87" s="197"/>
      <c r="DE87" s="197"/>
      <c r="DF87" s="197"/>
      <c r="DG87" s="197"/>
      <c r="DH87" s="197"/>
      <c r="DI87" s="197"/>
      <c r="DJ87" s="197"/>
      <c r="DK87" s="198"/>
    </row>
    <row r="88" spans="1:115" ht="6.75" customHeight="1">
      <c r="A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364" t="s">
        <v>106</v>
      </c>
      <c r="AA88" s="365"/>
      <c r="AB88" s="365"/>
      <c r="AC88" s="365"/>
      <c r="AD88" s="365"/>
      <c r="AE88" s="365"/>
      <c r="AF88" s="365"/>
      <c r="AG88" s="365"/>
      <c r="AH88" s="365"/>
      <c r="AI88" s="369" t="s">
        <v>112</v>
      </c>
      <c r="AJ88" s="369"/>
      <c r="AK88" s="369"/>
      <c r="AL88" s="369"/>
      <c r="AM88" s="369"/>
      <c r="AN88" s="370"/>
      <c r="AO88" s="229" t="str">
        <f>IF($EG$9=3,IF(DQ20="","",DQ20),IF($AJ$26="","",$AJ$26))</f>
        <v/>
      </c>
      <c r="AP88" s="230"/>
      <c r="AQ88" s="230"/>
      <c r="AR88" s="230"/>
      <c r="AS88" s="230"/>
      <c r="AT88" s="230"/>
      <c r="AU88" s="230"/>
      <c r="AV88" s="230"/>
      <c r="AW88" s="230"/>
      <c r="AX88" s="230"/>
      <c r="AY88" s="244"/>
      <c r="AZ88" s="243" t="s">
        <v>123</v>
      </c>
      <c r="BA88" s="243"/>
      <c r="BB88" s="243"/>
      <c r="BC88" s="243"/>
      <c r="BD88" s="243"/>
      <c r="BE88" s="243"/>
      <c r="BF88" s="243"/>
      <c r="BG88" s="243"/>
      <c r="BH88" s="243"/>
      <c r="BI88" s="243"/>
      <c r="BJ88" s="383"/>
      <c r="BK88" s="199" t="str">
        <f>IF($EG$9=3,"",IF($EG$9=2,$AJ$22,IF($EG$9=5,"",IF(AJ22="","",$AJ$22))))</f>
        <v/>
      </c>
      <c r="BL88" s="200"/>
      <c r="BM88" s="200"/>
      <c r="BN88" s="200"/>
      <c r="BO88" s="200"/>
      <c r="BP88" s="200"/>
      <c r="BQ88" s="200"/>
      <c r="BR88" s="200"/>
      <c r="BS88" s="200"/>
      <c r="BT88" s="200"/>
      <c r="BU88" s="200"/>
      <c r="BV88" s="200"/>
      <c r="BW88" s="200"/>
      <c r="BX88" s="200"/>
      <c r="BY88" s="200"/>
      <c r="BZ88" s="200"/>
      <c r="CA88" s="201"/>
      <c r="CB88" s="276"/>
      <c r="CC88" s="277"/>
      <c r="CD88" s="277"/>
      <c r="CE88" s="277"/>
      <c r="CF88" s="277"/>
      <c r="CG88" s="277"/>
      <c r="CH88" s="277"/>
      <c r="CI88" s="192" t="s">
        <v>54</v>
      </c>
      <c r="CJ88" s="192"/>
      <c r="CK88" s="195"/>
      <c r="CL88" s="329"/>
      <c r="CM88" s="329"/>
      <c r="CN88" s="329"/>
      <c r="CO88" s="329"/>
      <c r="CP88" s="329"/>
      <c r="CQ88" s="329"/>
      <c r="CR88" s="329"/>
      <c r="CS88" s="329"/>
      <c r="CT88" s="329"/>
      <c r="CU88" s="329"/>
      <c r="CV88" s="329"/>
      <c r="CW88" s="329"/>
      <c r="CX88" s="330"/>
      <c r="CY88" s="436"/>
      <c r="CZ88" s="582"/>
      <c r="DA88" s="582"/>
      <c r="DB88" s="340"/>
      <c r="DC88" s="340"/>
      <c r="DD88" s="340"/>
      <c r="DE88" s="340"/>
      <c r="DF88" s="340"/>
      <c r="DG88" s="340"/>
      <c r="DH88" s="340"/>
      <c r="DI88" s="340"/>
      <c r="DJ88" s="340"/>
      <c r="DK88" s="341"/>
    </row>
    <row r="89" spans="1:115" ht="6.75" customHeight="1">
      <c r="A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366"/>
      <c r="AA89" s="367"/>
      <c r="AB89" s="367"/>
      <c r="AC89" s="367"/>
      <c r="AD89" s="367"/>
      <c r="AE89" s="367"/>
      <c r="AF89" s="367"/>
      <c r="AG89" s="367"/>
      <c r="AH89" s="367"/>
      <c r="AI89" s="371"/>
      <c r="AJ89" s="371"/>
      <c r="AK89" s="371"/>
      <c r="AL89" s="371"/>
      <c r="AM89" s="371"/>
      <c r="AN89" s="372"/>
      <c r="AO89" s="231"/>
      <c r="AP89" s="232"/>
      <c r="AQ89" s="232"/>
      <c r="AR89" s="232"/>
      <c r="AS89" s="232"/>
      <c r="AT89" s="232"/>
      <c r="AU89" s="232"/>
      <c r="AV89" s="232"/>
      <c r="AW89" s="232"/>
      <c r="AX89" s="232"/>
      <c r="AY89" s="245"/>
      <c r="AZ89" s="241"/>
      <c r="BA89" s="241"/>
      <c r="BB89" s="241"/>
      <c r="BC89" s="241"/>
      <c r="BD89" s="241"/>
      <c r="BE89" s="241"/>
      <c r="BF89" s="241"/>
      <c r="BG89" s="241"/>
      <c r="BH89" s="241"/>
      <c r="BI89" s="241"/>
      <c r="BJ89" s="323"/>
      <c r="BK89" s="202"/>
      <c r="BL89" s="203"/>
      <c r="BM89" s="203"/>
      <c r="BN89" s="203"/>
      <c r="BO89" s="203"/>
      <c r="BP89" s="203"/>
      <c r="BQ89" s="203"/>
      <c r="BR89" s="203"/>
      <c r="BS89" s="203"/>
      <c r="BT89" s="203"/>
      <c r="BU89" s="203"/>
      <c r="BV89" s="203"/>
      <c r="BW89" s="203"/>
      <c r="BX89" s="203"/>
      <c r="BY89" s="203"/>
      <c r="BZ89" s="203"/>
      <c r="CA89" s="204"/>
      <c r="CB89" s="276"/>
      <c r="CC89" s="277"/>
      <c r="CD89" s="277"/>
      <c r="CE89" s="277"/>
      <c r="CF89" s="277"/>
      <c r="CG89" s="277"/>
      <c r="CH89" s="277"/>
      <c r="CI89" s="192"/>
      <c r="CJ89" s="192"/>
      <c r="CK89" s="195"/>
      <c r="CL89" s="149"/>
      <c r="CM89" s="149"/>
      <c r="CN89" s="149"/>
      <c r="CO89" s="149"/>
      <c r="CP89" s="149"/>
      <c r="CQ89" s="149"/>
      <c r="CR89" s="149"/>
      <c r="CS89" s="149"/>
      <c r="CT89" s="149"/>
      <c r="CU89" s="149"/>
      <c r="CV89" s="149"/>
      <c r="CW89" s="149"/>
      <c r="CX89" s="150"/>
      <c r="CY89" s="151"/>
      <c r="CZ89" s="152"/>
      <c r="DA89" s="152"/>
      <c r="DB89" s="197"/>
      <c r="DC89" s="197"/>
      <c r="DD89" s="197"/>
      <c r="DE89" s="197"/>
      <c r="DF89" s="197"/>
      <c r="DG89" s="197"/>
      <c r="DH89" s="197"/>
      <c r="DI89" s="197"/>
      <c r="DJ89" s="197"/>
      <c r="DK89" s="198"/>
    </row>
    <row r="90" spans="1:115" ht="6.75" customHeight="1">
      <c r="A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368"/>
      <c r="AA90" s="243"/>
      <c r="AB90" s="243"/>
      <c r="AC90" s="243"/>
      <c r="AD90" s="243"/>
      <c r="AE90" s="243"/>
      <c r="AF90" s="243"/>
      <c r="AG90" s="243"/>
      <c r="AH90" s="243"/>
      <c r="AI90" s="373"/>
      <c r="AJ90" s="373"/>
      <c r="AK90" s="373"/>
      <c r="AL90" s="373"/>
      <c r="AM90" s="373"/>
      <c r="AN90" s="374"/>
      <c r="AO90" s="233"/>
      <c r="AP90" s="234"/>
      <c r="AQ90" s="234"/>
      <c r="AR90" s="234"/>
      <c r="AS90" s="234"/>
      <c r="AT90" s="234"/>
      <c r="AU90" s="234"/>
      <c r="AV90" s="234"/>
      <c r="AW90" s="234"/>
      <c r="AX90" s="234"/>
      <c r="AY90" s="245"/>
      <c r="AZ90" s="241"/>
      <c r="BA90" s="241"/>
      <c r="BB90" s="241"/>
      <c r="BC90" s="241"/>
      <c r="BD90" s="241"/>
      <c r="BE90" s="241"/>
      <c r="BF90" s="241"/>
      <c r="BG90" s="241"/>
      <c r="BH90" s="241"/>
      <c r="BI90" s="241"/>
      <c r="BJ90" s="323"/>
      <c r="BK90" s="202"/>
      <c r="BL90" s="203"/>
      <c r="BM90" s="203"/>
      <c r="BN90" s="203"/>
      <c r="BO90" s="203"/>
      <c r="BP90" s="203"/>
      <c r="BQ90" s="203"/>
      <c r="BR90" s="203"/>
      <c r="BS90" s="203"/>
      <c r="BT90" s="203"/>
      <c r="BU90" s="203"/>
      <c r="BV90" s="203"/>
      <c r="BW90" s="203"/>
      <c r="BX90" s="203"/>
      <c r="BY90" s="203"/>
      <c r="BZ90" s="203"/>
      <c r="CA90" s="204"/>
      <c r="CB90" s="278"/>
      <c r="CC90" s="279"/>
      <c r="CD90" s="279"/>
      <c r="CE90" s="279"/>
      <c r="CF90" s="279"/>
      <c r="CG90" s="279"/>
      <c r="CH90" s="279"/>
      <c r="CI90" s="193"/>
      <c r="CJ90" s="193"/>
      <c r="CK90" s="196"/>
      <c r="CL90" s="149"/>
      <c r="CM90" s="149"/>
      <c r="CN90" s="149"/>
      <c r="CO90" s="149"/>
      <c r="CP90" s="149"/>
      <c r="CQ90" s="149"/>
      <c r="CR90" s="149"/>
      <c r="CS90" s="149"/>
      <c r="CT90" s="149"/>
      <c r="CU90" s="149"/>
      <c r="CV90" s="149"/>
      <c r="CW90" s="149"/>
      <c r="CX90" s="150"/>
      <c r="CY90" s="151"/>
      <c r="CZ90" s="152"/>
      <c r="DA90" s="152"/>
      <c r="DB90" s="197"/>
      <c r="DC90" s="197"/>
      <c r="DD90" s="197"/>
      <c r="DE90" s="197"/>
      <c r="DF90" s="197"/>
      <c r="DG90" s="197"/>
      <c r="DH90" s="197"/>
      <c r="DI90" s="197"/>
      <c r="DJ90" s="197"/>
      <c r="DK90" s="198"/>
    </row>
    <row r="91" spans="1:115" ht="6.75" customHeight="1">
      <c r="A91" s="80"/>
      <c r="O91" s="80"/>
      <c r="P91" s="80"/>
      <c r="Q91" s="80"/>
      <c r="U91" s="80"/>
      <c r="V91" s="80"/>
      <c r="W91" s="80"/>
      <c r="X91" s="80"/>
      <c r="Y91" s="80"/>
      <c r="Z91" s="375" t="s">
        <v>107</v>
      </c>
      <c r="AA91" s="375"/>
      <c r="AB91" s="375"/>
      <c r="AC91" s="375"/>
      <c r="AD91" s="375"/>
      <c r="AE91" s="375"/>
      <c r="AF91" s="375"/>
      <c r="AG91" s="375"/>
      <c r="AH91" s="376"/>
      <c r="AI91" s="377">
        <f>IF($EG$9=3,IF($DL$21="","",$DL$21),IF($AE$27="","",$AE$27))</f>
        <v>10</v>
      </c>
      <c r="AJ91" s="377"/>
      <c r="AK91" s="377"/>
      <c r="AL91" s="377"/>
      <c r="AM91" s="377"/>
      <c r="AN91" s="378"/>
      <c r="AO91" s="229" t="str">
        <f>IF($EG$9=3,IF($DQ$21="","",$DQ$21),IF($AJ$27="","",$AJ$27))</f>
        <v>0</v>
      </c>
      <c r="AP91" s="230"/>
      <c r="AQ91" s="230"/>
      <c r="AR91" s="230"/>
      <c r="AS91" s="230"/>
      <c r="AT91" s="230"/>
      <c r="AU91" s="230"/>
      <c r="AV91" s="230"/>
      <c r="AW91" s="230"/>
      <c r="AX91" s="230"/>
      <c r="AY91" s="245"/>
      <c r="AZ91" s="342" t="s">
        <v>67</v>
      </c>
      <c r="BA91" s="342"/>
      <c r="BB91" s="342"/>
      <c r="BC91" s="342"/>
      <c r="BD91" s="342"/>
      <c r="BE91" s="342"/>
      <c r="BF91" s="384">
        <f>IF($EG$9&lt;&gt;3,IF($AE$23="","",$AE$23),"")</f>
        <v>90</v>
      </c>
      <c r="BG91" s="384"/>
      <c r="BH91" s="384"/>
      <c r="BI91" s="384"/>
      <c r="BJ91" s="385"/>
      <c r="BK91" s="202" t="str">
        <f>IF($EG$9=3,"",IF($EG$9=2,$AJ$23,IF($EG$9=5,"",IF(AJ23="","",$AJ$23))))</f>
        <v>0</v>
      </c>
      <c r="BL91" s="203"/>
      <c r="BM91" s="203"/>
      <c r="BN91" s="203"/>
      <c r="BO91" s="203"/>
      <c r="BP91" s="203"/>
      <c r="BQ91" s="203"/>
      <c r="BR91" s="203"/>
      <c r="BS91" s="203"/>
      <c r="BT91" s="203"/>
      <c r="BU91" s="203"/>
      <c r="BV91" s="203"/>
      <c r="BW91" s="203"/>
      <c r="BX91" s="203"/>
      <c r="BY91" s="203"/>
      <c r="BZ91" s="203"/>
      <c r="CA91" s="204"/>
      <c r="CB91" s="274"/>
      <c r="CC91" s="275"/>
      <c r="CD91" s="275"/>
      <c r="CE91" s="275"/>
      <c r="CF91" s="275"/>
      <c r="CG91" s="275"/>
      <c r="CH91" s="275"/>
      <c r="CI91" s="191" t="s">
        <v>54</v>
      </c>
      <c r="CJ91" s="191"/>
      <c r="CK91" s="194"/>
      <c r="CL91" s="149"/>
      <c r="CM91" s="149"/>
      <c r="CN91" s="149"/>
      <c r="CO91" s="149"/>
      <c r="CP91" s="149"/>
      <c r="CQ91" s="149"/>
      <c r="CR91" s="149"/>
      <c r="CS91" s="149"/>
      <c r="CT91" s="149"/>
      <c r="CU91" s="149"/>
      <c r="CV91" s="149"/>
      <c r="CW91" s="149"/>
      <c r="CX91" s="150"/>
      <c r="CY91" s="151"/>
      <c r="CZ91" s="152"/>
      <c r="DA91" s="152"/>
      <c r="DB91" s="197"/>
      <c r="DC91" s="197"/>
      <c r="DD91" s="197"/>
      <c r="DE91" s="197"/>
      <c r="DF91" s="197"/>
      <c r="DG91" s="197"/>
      <c r="DH91" s="197"/>
      <c r="DI91" s="197"/>
      <c r="DJ91" s="197"/>
      <c r="DK91" s="198"/>
    </row>
    <row r="92" spans="1:115" ht="6.75" customHeight="1">
      <c r="A92" s="80"/>
      <c r="O92" s="80"/>
      <c r="P92" s="80"/>
      <c r="Q92" s="80"/>
      <c r="U92" s="80"/>
      <c r="V92" s="80"/>
      <c r="W92" s="80"/>
      <c r="X92" s="80"/>
      <c r="Y92" s="80"/>
      <c r="Z92" s="375"/>
      <c r="AA92" s="375"/>
      <c r="AB92" s="375"/>
      <c r="AC92" s="375"/>
      <c r="AD92" s="375"/>
      <c r="AE92" s="375"/>
      <c r="AF92" s="375"/>
      <c r="AG92" s="375"/>
      <c r="AH92" s="376"/>
      <c r="AI92" s="315"/>
      <c r="AJ92" s="315"/>
      <c r="AK92" s="315"/>
      <c r="AL92" s="315"/>
      <c r="AM92" s="315"/>
      <c r="AN92" s="316"/>
      <c r="AO92" s="231"/>
      <c r="AP92" s="232"/>
      <c r="AQ92" s="232"/>
      <c r="AR92" s="232"/>
      <c r="AS92" s="232"/>
      <c r="AT92" s="232"/>
      <c r="AU92" s="232"/>
      <c r="AV92" s="232"/>
      <c r="AW92" s="232"/>
      <c r="AX92" s="232"/>
      <c r="AY92" s="245"/>
      <c r="AZ92" s="343"/>
      <c r="BA92" s="343"/>
      <c r="BB92" s="343"/>
      <c r="BC92" s="343"/>
      <c r="BD92" s="343"/>
      <c r="BE92" s="343"/>
      <c r="BF92" s="386"/>
      <c r="BG92" s="386"/>
      <c r="BH92" s="386"/>
      <c r="BI92" s="386"/>
      <c r="BJ92" s="387"/>
      <c r="BK92" s="202"/>
      <c r="BL92" s="203"/>
      <c r="BM92" s="203"/>
      <c r="BN92" s="203"/>
      <c r="BO92" s="203"/>
      <c r="BP92" s="203"/>
      <c r="BQ92" s="203"/>
      <c r="BR92" s="203"/>
      <c r="BS92" s="203"/>
      <c r="BT92" s="203"/>
      <c r="BU92" s="203"/>
      <c r="BV92" s="203"/>
      <c r="BW92" s="203"/>
      <c r="BX92" s="203"/>
      <c r="BY92" s="203"/>
      <c r="BZ92" s="203"/>
      <c r="CA92" s="204"/>
      <c r="CB92" s="276"/>
      <c r="CC92" s="277"/>
      <c r="CD92" s="277"/>
      <c r="CE92" s="277"/>
      <c r="CF92" s="277"/>
      <c r="CG92" s="277"/>
      <c r="CH92" s="277"/>
      <c r="CI92" s="192"/>
      <c r="CJ92" s="192"/>
      <c r="CK92" s="195"/>
      <c r="CL92" s="149"/>
      <c r="CM92" s="149"/>
      <c r="CN92" s="149"/>
      <c r="CO92" s="149"/>
      <c r="CP92" s="149"/>
      <c r="CQ92" s="149"/>
      <c r="CR92" s="149"/>
      <c r="CS92" s="149"/>
      <c r="CT92" s="149"/>
      <c r="CU92" s="149"/>
      <c r="CV92" s="149"/>
      <c r="CW92" s="149"/>
      <c r="CX92" s="150"/>
      <c r="CY92" s="151"/>
      <c r="CZ92" s="152"/>
      <c r="DA92" s="152"/>
      <c r="DB92" s="197"/>
      <c r="DC92" s="197"/>
      <c r="DD92" s="197"/>
      <c r="DE92" s="197"/>
      <c r="DF92" s="197"/>
      <c r="DG92" s="197"/>
      <c r="DH92" s="197"/>
      <c r="DI92" s="197"/>
      <c r="DJ92" s="197"/>
      <c r="DK92" s="198"/>
    </row>
    <row r="93" spans="1:115" ht="6.75" customHeight="1">
      <c r="A93" s="80"/>
      <c r="O93" s="80"/>
      <c r="P93" s="80"/>
      <c r="Q93" s="80"/>
      <c r="U93" s="80"/>
      <c r="V93" s="80"/>
      <c r="W93" s="80"/>
      <c r="X93" s="80"/>
      <c r="Y93" s="80"/>
      <c r="Z93" s="375"/>
      <c r="AA93" s="375"/>
      <c r="AB93" s="375"/>
      <c r="AC93" s="375"/>
      <c r="AD93" s="375"/>
      <c r="AE93" s="375"/>
      <c r="AF93" s="375"/>
      <c r="AG93" s="375"/>
      <c r="AH93" s="376"/>
      <c r="AI93" s="379"/>
      <c r="AJ93" s="379"/>
      <c r="AK93" s="379"/>
      <c r="AL93" s="379"/>
      <c r="AM93" s="379"/>
      <c r="AN93" s="380"/>
      <c r="AO93" s="233"/>
      <c r="AP93" s="234"/>
      <c r="AQ93" s="234"/>
      <c r="AR93" s="234"/>
      <c r="AS93" s="234"/>
      <c r="AT93" s="234"/>
      <c r="AU93" s="234"/>
      <c r="AV93" s="234"/>
      <c r="AW93" s="234"/>
      <c r="AX93" s="234"/>
      <c r="AY93" s="245"/>
      <c r="AZ93" s="344"/>
      <c r="BA93" s="344"/>
      <c r="BB93" s="344"/>
      <c r="BC93" s="344"/>
      <c r="BD93" s="344"/>
      <c r="BE93" s="344"/>
      <c r="BF93" s="388"/>
      <c r="BG93" s="388"/>
      <c r="BH93" s="388"/>
      <c r="BI93" s="388"/>
      <c r="BJ93" s="389"/>
      <c r="BK93" s="202"/>
      <c r="BL93" s="203"/>
      <c r="BM93" s="203"/>
      <c r="BN93" s="203"/>
      <c r="BO93" s="203"/>
      <c r="BP93" s="203"/>
      <c r="BQ93" s="203"/>
      <c r="BR93" s="203"/>
      <c r="BS93" s="203"/>
      <c r="BT93" s="203"/>
      <c r="BU93" s="203"/>
      <c r="BV93" s="203"/>
      <c r="BW93" s="203"/>
      <c r="BX93" s="203"/>
      <c r="BY93" s="203"/>
      <c r="BZ93" s="203"/>
      <c r="CA93" s="204"/>
      <c r="CB93" s="278"/>
      <c r="CC93" s="279"/>
      <c r="CD93" s="279"/>
      <c r="CE93" s="279"/>
      <c r="CF93" s="279"/>
      <c r="CG93" s="279"/>
      <c r="CH93" s="279"/>
      <c r="CI93" s="193"/>
      <c r="CJ93" s="193"/>
      <c r="CK93" s="196"/>
      <c r="CL93" s="149"/>
      <c r="CM93" s="149"/>
      <c r="CN93" s="149"/>
      <c r="CO93" s="149"/>
      <c r="CP93" s="149"/>
      <c r="CQ93" s="149"/>
      <c r="CR93" s="149"/>
      <c r="CS93" s="149"/>
      <c r="CT93" s="149"/>
      <c r="CU93" s="149"/>
      <c r="CV93" s="149"/>
      <c r="CW93" s="149"/>
      <c r="CX93" s="150"/>
      <c r="CY93" s="151"/>
      <c r="CZ93" s="152"/>
      <c r="DA93" s="152"/>
      <c r="DB93" s="197"/>
      <c r="DC93" s="197"/>
      <c r="DD93" s="197"/>
      <c r="DE93" s="197"/>
      <c r="DF93" s="197"/>
      <c r="DG93" s="197"/>
      <c r="DH93" s="197"/>
      <c r="DI93" s="197"/>
      <c r="DJ93" s="197"/>
      <c r="DK93" s="198"/>
    </row>
    <row r="94" spans="1:115" ht="6.75" customHeight="1">
      <c r="A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364" t="s">
        <v>108</v>
      </c>
      <c r="AA94" s="365"/>
      <c r="AB94" s="365"/>
      <c r="AC94" s="365"/>
      <c r="AD94" s="365"/>
      <c r="AE94" s="365"/>
      <c r="AF94" s="365"/>
      <c r="AG94" s="365"/>
      <c r="AH94" s="365"/>
      <c r="AI94" s="369" t="s">
        <v>113</v>
      </c>
      <c r="AJ94" s="369"/>
      <c r="AK94" s="369"/>
      <c r="AL94" s="369"/>
      <c r="AM94" s="369"/>
      <c r="AN94" s="370"/>
      <c r="AO94" s="229" t="str">
        <f>IF($EG$9=3,IF($DQ$22="","",$DQ$22),IF($AJ$28="","",$AJ$28))</f>
        <v/>
      </c>
      <c r="AP94" s="230"/>
      <c r="AQ94" s="230"/>
      <c r="AR94" s="230"/>
      <c r="AS94" s="230"/>
      <c r="AT94" s="230"/>
      <c r="AU94" s="230"/>
      <c r="AV94" s="230"/>
      <c r="AW94" s="230"/>
      <c r="AX94" s="230"/>
      <c r="AY94" s="245"/>
      <c r="AZ94" s="241" t="s">
        <v>138</v>
      </c>
      <c r="BA94" s="241"/>
      <c r="BB94" s="241"/>
      <c r="BC94" s="241"/>
      <c r="BD94" s="241"/>
      <c r="BE94" s="241"/>
      <c r="BF94" s="241"/>
      <c r="BG94" s="241"/>
      <c r="BH94" s="241"/>
      <c r="BI94" s="241"/>
      <c r="BJ94" s="323"/>
      <c r="BK94" s="202">
        <f>IF($EG$9&lt;3,IF($AJ$24="",0,$AJ$24),"")</f>
        <v>0</v>
      </c>
      <c r="BL94" s="203"/>
      <c r="BM94" s="203"/>
      <c r="BN94" s="203"/>
      <c r="BO94" s="203"/>
      <c r="BP94" s="203"/>
      <c r="BQ94" s="203"/>
      <c r="BR94" s="203"/>
      <c r="BS94" s="203"/>
      <c r="BT94" s="203"/>
      <c r="BU94" s="203"/>
      <c r="BV94" s="203"/>
      <c r="BW94" s="203"/>
      <c r="BX94" s="203"/>
      <c r="BY94" s="203"/>
      <c r="BZ94" s="203"/>
      <c r="CA94" s="204"/>
      <c r="CB94" s="274"/>
      <c r="CC94" s="275"/>
      <c r="CD94" s="275"/>
      <c r="CE94" s="275"/>
      <c r="CF94" s="275"/>
      <c r="CG94" s="275"/>
      <c r="CH94" s="275"/>
      <c r="CI94" s="191" t="s">
        <v>54</v>
      </c>
      <c r="CJ94" s="191"/>
      <c r="CK94" s="194"/>
      <c r="CL94" s="149"/>
      <c r="CM94" s="149"/>
      <c r="CN94" s="149"/>
      <c r="CO94" s="149"/>
      <c r="CP94" s="149"/>
      <c r="CQ94" s="149"/>
      <c r="CR94" s="149"/>
      <c r="CS94" s="149"/>
      <c r="CT94" s="149"/>
      <c r="CU94" s="149"/>
      <c r="CV94" s="149"/>
      <c r="CW94" s="149"/>
      <c r="CX94" s="150"/>
      <c r="CY94" s="151"/>
      <c r="CZ94" s="152"/>
      <c r="DA94" s="152"/>
      <c r="DB94" s="197"/>
      <c r="DC94" s="197"/>
      <c r="DD94" s="197"/>
      <c r="DE94" s="197"/>
      <c r="DF94" s="197"/>
      <c r="DG94" s="197"/>
      <c r="DH94" s="197"/>
      <c r="DI94" s="197"/>
      <c r="DJ94" s="197"/>
      <c r="DK94" s="198"/>
    </row>
    <row r="95" spans="1:115" ht="6.75" customHeight="1">
      <c r="A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366"/>
      <c r="AA95" s="367"/>
      <c r="AB95" s="367"/>
      <c r="AC95" s="367"/>
      <c r="AD95" s="367"/>
      <c r="AE95" s="367"/>
      <c r="AF95" s="367"/>
      <c r="AG95" s="367"/>
      <c r="AH95" s="367"/>
      <c r="AI95" s="371"/>
      <c r="AJ95" s="371"/>
      <c r="AK95" s="371"/>
      <c r="AL95" s="371"/>
      <c r="AM95" s="371"/>
      <c r="AN95" s="372"/>
      <c r="AO95" s="231"/>
      <c r="AP95" s="232"/>
      <c r="AQ95" s="232"/>
      <c r="AR95" s="232"/>
      <c r="AS95" s="232"/>
      <c r="AT95" s="232"/>
      <c r="AU95" s="232"/>
      <c r="AV95" s="232"/>
      <c r="AW95" s="232"/>
      <c r="AX95" s="232"/>
      <c r="AY95" s="245"/>
      <c r="AZ95" s="241"/>
      <c r="BA95" s="241"/>
      <c r="BB95" s="241"/>
      <c r="BC95" s="241"/>
      <c r="BD95" s="241"/>
      <c r="BE95" s="241"/>
      <c r="BF95" s="241"/>
      <c r="BG95" s="241"/>
      <c r="BH95" s="241"/>
      <c r="BI95" s="241"/>
      <c r="BJ95" s="323"/>
      <c r="BK95" s="202"/>
      <c r="BL95" s="203"/>
      <c r="BM95" s="203"/>
      <c r="BN95" s="203"/>
      <c r="BO95" s="203"/>
      <c r="BP95" s="203"/>
      <c r="BQ95" s="203"/>
      <c r="BR95" s="203"/>
      <c r="BS95" s="203"/>
      <c r="BT95" s="203"/>
      <c r="BU95" s="203"/>
      <c r="BV95" s="203"/>
      <c r="BW95" s="203"/>
      <c r="BX95" s="203"/>
      <c r="BY95" s="203"/>
      <c r="BZ95" s="203"/>
      <c r="CA95" s="204"/>
      <c r="CB95" s="276"/>
      <c r="CC95" s="277"/>
      <c r="CD95" s="277"/>
      <c r="CE95" s="277"/>
      <c r="CF95" s="277"/>
      <c r="CG95" s="277"/>
      <c r="CH95" s="277"/>
      <c r="CI95" s="192"/>
      <c r="CJ95" s="192"/>
      <c r="CK95" s="195"/>
      <c r="CL95" s="149"/>
      <c r="CM95" s="149"/>
      <c r="CN95" s="149"/>
      <c r="CO95" s="149"/>
      <c r="CP95" s="149"/>
      <c r="CQ95" s="149"/>
      <c r="CR95" s="149"/>
      <c r="CS95" s="149"/>
      <c r="CT95" s="149"/>
      <c r="CU95" s="149"/>
      <c r="CV95" s="149"/>
      <c r="CW95" s="149"/>
      <c r="CX95" s="150"/>
      <c r="CY95" s="151"/>
      <c r="CZ95" s="152"/>
      <c r="DA95" s="152"/>
      <c r="DB95" s="197"/>
      <c r="DC95" s="197"/>
      <c r="DD95" s="197"/>
      <c r="DE95" s="197"/>
      <c r="DF95" s="197"/>
      <c r="DG95" s="197"/>
      <c r="DH95" s="197"/>
      <c r="DI95" s="197"/>
      <c r="DJ95" s="197"/>
      <c r="DK95" s="198"/>
    </row>
    <row r="96" spans="1:115" ht="6.75" customHeight="1" thickBot="1">
      <c r="A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368"/>
      <c r="AA96" s="243"/>
      <c r="AB96" s="243"/>
      <c r="AC96" s="243"/>
      <c r="AD96" s="243"/>
      <c r="AE96" s="243"/>
      <c r="AF96" s="243"/>
      <c r="AG96" s="243"/>
      <c r="AH96" s="243"/>
      <c r="AI96" s="373"/>
      <c r="AJ96" s="373"/>
      <c r="AK96" s="373"/>
      <c r="AL96" s="373"/>
      <c r="AM96" s="373"/>
      <c r="AN96" s="374"/>
      <c r="AO96" s="233"/>
      <c r="AP96" s="234"/>
      <c r="AQ96" s="234"/>
      <c r="AR96" s="234"/>
      <c r="AS96" s="234"/>
      <c r="AT96" s="234"/>
      <c r="AU96" s="234"/>
      <c r="AV96" s="234"/>
      <c r="AW96" s="234"/>
      <c r="AX96" s="234"/>
      <c r="AY96" s="345"/>
      <c r="AZ96" s="242"/>
      <c r="BA96" s="242"/>
      <c r="BB96" s="242"/>
      <c r="BC96" s="242"/>
      <c r="BD96" s="242"/>
      <c r="BE96" s="242"/>
      <c r="BF96" s="242"/>
      <c r="BG96" s="242"/>
      <c r="BH96" s="242"/>
      <c r="BI96" s="242"/>
      <c r="BJ96" s="324"/>
      <c r="BK96" s="268"/>
      <c r="BL96" s="269"/>
      <c r="BM96" s="269"/>
      <c r="BN96" s="269"/>
      <c r="BO96" s="269"/>
      <c r="BP96" s="269"/>
      <c r="BQ96" s="269"/>
      <c r="BR96" s="269"/>
      <c r="BS96" s="269"/>
      <c r="BT96" s="269"/>
      <c r="BU96" s="269"/>
      <c r="BV96" s="269"/>
      <c r="BW96" s="269"/>
      <c r="BX96" s="269"/>
      <c r="BY96" s="269"/>
      <c r="BZ96" s="269"/>
      <c r="CA96" s="270"/>
      <c r="CB96" s="346"/>
      <c r="CC96" s="347"/>
      <c r="CD96" s="347"/>
      <c r="CE96" s="347"/>
      <c r="CF96" s="347"/>
      <c r="CG96" s="347"/>
      <c r="CH96" s="347"/>
      <c r="CI96" s="205"/>
      <c r="CJ96" s="205"/>
      <c r="CK96" s="206"/>
      <c r="CL96" s="327"/>
      <c r="CM96" s="327"/>
      <c r="CN96" s="327"/>
      <c r="CO96" s="327"/>
      <c r="CP96" s="327"/>
      <c r="CQ96" s="327"/>
      <c r="CR96" s="327"/>
      <c r="CS96" s="327"/>
      <c r="CT96" s="327"/>
      <c r="CU96" s="327"/>
      <c r="CV96" s="327"/>
      <c r="CW96" s="327"/>
      <c r="CX96" s="328"/>
      <c r="CY96" s="325"/>
      <c r="CZ96" s="326"/>
      <c r="DA96" s="326"/>
      <c r="DB96" s="321"/>
      <c r="DC96" s="321"/>
      <c r="DD96" s="321"/>
      <c r="DE96" s="321"/>
      <c r="DF96" s="321"/>
      <c r="DG96" s="321"/>
      <c r="DH96" s="321"/>
      <c r="DI96" s="321"/>
      <c r="DJ96" s="321"/>
      <c r="DK96" s="322"/>
    </row>
    <row r="97" spans="1:137" ht="6.75" customHeight="1">
      <c r="A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89"/>
      <c r="AR97" s="89"/>
      <c r="AS97" s="89"/>
      <c r="AT97" s="89"/>
      <c r="AU97" s="89"/>
      <c r="AV97" s="89"/>
      <c r="AW97" s="89"/>
      <c r="AX97" s="89"/>
      <c r="EG97" s="3"/>
    </row>
    <row r="98" spans="1:137" ht="6.75" customHeight="1">
      <c r="A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  <c r="AO98" s="99"/>
      <c r="AP98" s="99"/>
      <c r="AQ98" s="90"/>
      <c r="AR98" s="90"/>
      <c r="AS98" s="90"/>
      <c r="AT98" s="90"/>
      <c r="AU98" s="90"/>
      <c r="AV98" s="90"/>
      <c r="AW98" s="90"/>
      <c r="AX98" s="90"/>
      <c r="EG98" s="3"/>
    </row>
    <row r="99" spans="1:137" ht="6.75" customHeight="1">
      <c r="A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  <c r="AN99" s="99"/>
      <c r="AO99" s="99"/>
      <c r="AP99" s="99"/>
      <c r="AQ99" s="90"/>
      <c r="AR99" s="90"/>
      <c r="AS99" s="90"/>
      <c r="AT99" s="90"/>
      <c r="AU99" s="90"/>
      <c r="AV99" s="90"/>
      <c r="AW99" s="90"/>
      <c r="AX99" s="90"/>
      <c r="EG99" s="3"/>
    </row>
    <row r="100" spans="1:137" s="82" customFormat="1" ht="8.25" customHeight="1">
      <c r="A100" s="81" t="s">
        <v>94</v>
      </c>
    </row>
    <row r="101" spans="1:137" s="83" customFormat="1" ht="8.25" customHeight="1">
      <c r="A101" s="559" t="s">
        <v>140</v>
      </c>
      <c r="B101" s="560"/>
      <c r="C101" s="560"/>
      <c r="D101" s="560"/>
      <c r="E101" s="560"/>
      <c r="F101" s="560"/>
      <c r="G101" s="560"/>
      <c r="H101" s="560"/>
      <c r="I101" s="560"/>
      <c r="J101" s="560"/>
      <c r="K101" s="560"/>
      <c r="L101" s="560"/>
      <c r="M101" s="560"/>
      <c r="N101" s="560"/>
      <c r="O101" s="560"/>
      <c r="P101" s="560"/>
      <c r="Q101" s="560"/>
      <c r="R101" s="560"/>
      <c r="S101" s="560"/>
      <c r="T101" s="560"/>
      <c r="U101" s="560"/>
      <c r="V101" s="560"/>
      <c r="W101" s="560"/>
      <c r="X101" s="560"/>
      <c r="Y101" s="560"/>
      <c r="Z101" s="560"/>
      <c r="AA101" s="560"/>
      <c r="AB101" s="560"/>
      <c r="AC101" s="560"/>
      <c r="AD101" s="560"/>
      <c r="AE101" s="560"/>
      <c r="AF101" s="560"/>
      <c r="AG101" s="560"/>
      <c r="AH101" s="560"/>
      <c r="AI101" s="560"/>
      <c r="AJ101" s="560"/>
      <c r="AK101" s="560"/>
      <c r="AL101" s="560"/>
      <c r="AM101" s="560"/>
      <c r="AN101" s="560"/>
      <c r="AO101" s="560"/>
      <c r="AP101" s="560"/>
      <c r="AQ101" s="560"/>
      <c r="AR101" s="560"/>
      <c r="AS101" s="560"/>
      <c r="AT101" s="560"/>
      <c r="AU101" s="560"/>
      <c r="AV101" s="560"/>
      <c r="AW101" s="560"/>
      <c r="AX101" s="560"/>
      <c r="AY101" s="560"/>
      <c r="AZ101" s="560"/>
      <c r="BA101" s="560"/>
      <c r="BB101" s="560"/>
      <c r="BC101" s="560"/>
      <c r="BD101" s="560"/>
      <c r="BE101" s="560"/>
      <c r="BF101" s="560"/>
      <c r="BG101" s="560"/>
      <c r="BH101" s="560"/>
      <c r="BI101" s="560"/>
      <c r="BJ101" s="560"/>
      <c r="BK101" s="560"/>
      <c r="BL101" s="560"/>
      <c r="BM101" s="560"/>
      <c r="BN101" s="560"/>
      <c r="BO101" s="560"/>
      <c r="BP101" s="560"/>
      <c r="BQ101" s="560"/>
      <c r="BR101" s="560"/>
      <c r="BS101" s="560"/>
      <c r="BT101" s="560"/>
      <c r="BU101" s="560"/>
      <c r="BV101" s="560"/>
      <c r="BW101" s="560"/>
      <c r="BX101" s="560"/>
      <c r="BY101" s="560"/>
      <c r="BZ101" s="560"/>
      <c r="CA101" s="560"/>
      <c r="CB101" s="560"/>
      <c r="CC101" s="560"/>
      <c r="CD101" s="560"/>
      <c r="CE101" s="560"/>
      <c r="CF101" s="560"/>
      <c r="CG101" s="560"/>
      <c r="CH101" s="560"/>
      <c r="CI101" s="560"/>
      <c r="CJ101" s="560"/>
      <c r="CK101" s="560"/>
      <c r="CL101" s="560"/>
      <c r="CM101" s="560"/>
      <c r="CN101" s="560"/>
      <c r="CO101" s="560"/>
      <c r="CP101" s="560"/>
      <c r="CQ101" s="560"/>
      <c r="CR101" s="560"/>
      <c r="CS101" s="560"/>
      <c r="CT101" s="560"/>
      <c r="CU101" s="560"/>
      <c r="CV101" s="560"/>
      <c r="CW101" s="560"/>
      <c r="CX101" s="560"/>
      <c r="CY101" s="560"/>
      <c r="CZ101" s="560"/>
      <c r="DA101" s="560"/>
      <c r="DB101" s="560"/>
      <c r="DC101" s="560"/>
      <c r="DD101" s="560"/>
      <c r="DE101" s="560"/>
      <c r="DF101" s="560"/>
      <c r="DG101" s="560"/>
      <c r="DH101" s="560"/>
      <c r="DI101" s="560"/>
      <c r="DJ101" s="560"/>
      <c r="DK101" s="560"/>
    </row>
    <row r="102" spans="1:137" s="83" customFormat="1" ht="8.25" customHeight="1">
      <c r="A102" s="560" t="s">
        <v>206</v>
      </c>
      <c r="B102" s="560"/>
      <c r="C102" s="560"/>
      <c r="D102" s="560"/>
      <c r="E102" s="560"/>
      <c r="F102" s="560"/>
      <c r="G102" s="560"/>
      <c r="H102" s="560"/>
      <c r="I102" s="560"/>
      <c r="J102" s="560"/>
      <c r="K102" s="560"/>
      <c r="L102" s="560"/>
      <c r="M102" s="560"/>
      <c r="N102" s="560"/>
      <c r="O102" s="560"/>
      <c r="P102" s="560"/>
      <c r="Q102" s="560"/>
      <c r="R102" s="560"/>
      <c r="S102" s="560"/>
      <c r="T102" s="560"/>
      <c r="U102" s="560"/>
      <c r="V102" s="560"/>
      <c r="W102" s="560"/>
      <c r="X102" s="560"/>
      <c r="Y102" s="560"/>
      <c r="Z102" s="560"/>
      <c r="AA102" s="560"/>
      <c r="AB102" s="560"/>
      <c r="AC102" s="560"/>
      <c r="AD102" s="560"/>
      <c r="AE102" s="560"/>
      <c r="AF102" s="560"/>
      <c r="AG102" s="560"/>
      <c r="AH102" s="560"/>
      <c r="AI102" s="560"/>
      <c r="AJ102" s="560"/>
      <c r="AK102" s="560"/>
      <c r="AL102" s="560"/>
      <c r="AM102" s="560"/>
      <c r="AN102" s="560"/>
      <c r="AO102" s="560"/>
      <c r="AP102" s="560"/>
      <c r="AQ102" s="560"/>
      <c r="AR102" s="560"/>
      <c r="AS102" s="560"/>
      <c r="AT102" s="560"/>
      <c r="AU102" s="560"/>
      <c r="AV102" s="560"/>
      <c r="AW102" s="560"/>
      <c r="AX102" s="560"/>
      <c r="AY102" s="560"/>
      <c r="AZ102" s="560"/>
      <c r="BA102" s="560"/>
      <c r="BB102" s="560"/>
      <c r="BC102" s="560"/>
      <c r="BD102" s="560"/>
      <c r="BE102" s="560"/>
      <c r="BF102" s="560"/>
      <c r="BG102" s="560"/>
      <c r="BH102" s="560"/>
      <c r="BI102" s="560"/>
      <c r="BJ102" s="560"/>
      <c r="BK102" s="560"/>
      <c r="BL102" s="560"/>
      <c r="BM102" s="560"/>
      <c r="BN102" s="560"/>
      <c r="BO102" s="560"/>
      <c r="BP102" s="560"/>
      <c r="BQ102" s="560"/>
      <c r="BR102" s="560"/>
      <c r="BS102" s="560"/>
      <c r="BT102" s="560"/>
      <c r="BU102" s="560"/>
      <c r="BV102" s="560"/>
      <c r="BW102" s="560"/>
      <c r="BX102" s="560"/>
      <c r="BY102" s="560"/>
      <c r="BZ102" s="560"/>
      <c r="CA102" s="560"/>
      <c r="CB102" s="560"/>
      <c r="CC102" s="560"/>
      <c r="CD102" s="560"/>
      <c r="CE102" s="560"/>
      <c r="CF102" s="560"/>
      <c r="CG102" s="560"/>
      <c r="CH102" s="560"/>
      <c r="CI102" s="560"/>
      <c r="CJ102" s="560"/>
      <c r="CK102" s="560"/>
      <c r="CL102" s="560"/>
      <c r="CM102" s="560"/>
      <c r="CN102" s="560"/>
      <c r="CO102" s="560"/>
      <c r="CP102" s="560"/>
      <c r="CQ102" s="560"/>
      <c r="CR102" s="560"/>
      <c r="CS102" s="560"/>
      <c r="CT102" s="560"/>
      <c r="CU102" s="560"/>
      <c r="CV102" s="560"/>
      <c r="CW102" s="560"/>
      <c r="CX102" s="560"/>
      <c r="CY102" s="560"/>
      <c r="CZ102" s="560"/>
      <c r="DA102" s="560"/>
      <c r="DB102" s="560"/>
      <c r="DC102" s="560"/>
      <c r="DD102" s="560"/>
      <c r="DE102" s="560"/>
      <c r="DF102" s="560"/>
      <c r="DG102" s="560"/>
      <c r="DH102" s="560"/>
      <c r="DI102" s="560"/>
      <c r="DJ102" s="560"/>
      <c r="DK102" s="560"/>
    </row>
    <row r="103" spans="1:137" s="83" customFormat="1" ht="8.25" customHeight="1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  <c r="BI103" s="91"/>
      <c r="BJ103" s="91"/>
      <c r="BK103" s="91"/>
      <c r="BL103" s="91"/>
      <c r="BM103" s="91"/>
      <c r="BN103" s="91"/>
      <c r="BO103" s="91"/>
      <c r="BP103" s="91"/>
      <c r="BQ103" s="91"/>
      <c r="BR103" s="91"/>
      <c r="BS103" s="91"/>
      <c r="BT103" s="91"/>
      <c r="BU103" s="91"/>
      <c r="BV103" s="91"/>
      <c r="BW103" s="91"/>
      <c r="BX103" s="91"/>
      <c r="BY103" s="91"/>
      <c r="BZ103" s="91"/>
      <c r="CA103" s="91"/>
      <c r="CB103" s="91"/>
      <c r="CC103" s="91"/>
      <c r="CD103" s="91"/>
      <c r="CE103" s="91"/>
      <c r="CF103" s="91"/>
      <c r="CG103" s="91"/>
      <c r="CH103" s="91"/>
      <c r="CI103" s="91"/>
      <c r="CJ103" s="91"/>
      <c r="CK103" s="91"/>
      <c r="CL103" s="91"/>
      <c r="CM103" s="91"/>
      <c r="CN103" s="91"/>
      <c r="CO103" s="91"/>
      <c r="CP103" s="91"/>
      <c r="CQ103" s="91"/>
      <c r="CR103" s="91"/>
      <c r="CS103" s="91"/>
      <c r="CT103" s="91"/>
      <c r="CU103" s="91"/>
      <c r="CV103" s="91"/>
      <c r="CW103" s="91"/>
      <c r="CX103" s="91"/>
      <c r="CY103" s="91"/>
      <c r="CZ103" s="91"/>
      <c r="DA103" s="91"/>
      <c r="DB103" s="91"/>
      <c r="DC103" s="91"/>
      <c r="DD103" s="91"/>
      <c r="DE103" s="91"/>
      <c r="DF103" s="91"/>
      <c r="DG103" s="91"/>
      <c r="DH103" s="91"/>
      <c r="DI103" s="91"/>
      <c r="DJ103" s="91"/>
      <c r="DK103" s="91"/>
    </row>
    <row r="104" spans="1:137" ht="4.5" customHeight="1"/>
    <row r="105" spans="1:137" s="63" customFormat="1" ht="13.5" customHeight="1">
      <c r="A105" s="562" t="s">
        <v>95</v>
      </c>
      <c r="B105" s="563"/>
      <c r="C105" s="563"/>
      <c r="D105" s="563"/>
      <c r="E105" s="563"/>
      <c r="F105" s="563"/>
      <c r="G105" s="563"/>
      <c r="H105" s="563"/>
      <c r="I105" s="563"/>
      <c r="J105" s="563"/>
      <c r="K105" s="563"/>
      <c r="L105" s="563"/>
      <c r="M105" s="563"/>
      <c r="N105" s="563"/>
      <c r="O105" s="563"/>
      <c r="P105" s="563"/>
      <c r="Q105" s="563"/>
      <c r="R105" s="563"/>
      <c r="S105" s="563"/>
      <c r="T105" s="576"/>
      <c r="U105" s="561" t="s">
        <v>96</v>
      </c>
      <c r="V105" s="561"/>
      <c r="W105" s="561"/>
      <c r="X105" s="561"/>
      <c r="Y105" s="561"/>
      <c r="Z105" s="561"/>
      <c r="AA105" s="561"/>
      <c r="AB105" s="561"/>
      <c r="AC105" s="561"/>
      <c r="AD105" s="561"/>
      <c r="AE105" s="561"/>
      <c r="AF105" s="561" t="s">
        <v>97</v>
      </c>
      <c r="AG105" s="561"/>
      <c r="AH105" s="561"/>
      <c r="AI105" s="561"/>
      <c r="AJ105" s="561"/>
      <c r="AK105" s="561"/>
      <c r="AL105" s="561"/>
      <c r="AM105" s="561"/>
      <c r="AN105" s="561"/>
      <c r="AO105" s="561"/>
      <c r="AP105" s="561"/>
      <c r="AQ105" s="562" t="s">
        <v>145</v>
      </c>
      <c r="AR105" s="563"/>
      <c r="AS105" s="563"/>
      <c r="AT105" s="563"/>
      <c r="AU105" s="563"/>
      <c r="AV105" s="563"/>
      <c r="AW105" s="563"/>
      <c r="AX105" s="563"/>
      <c r="AY105" s="563"/>
      <c r="AZ105" s="563"/>
      <c r="BA105" s="563"/>
      <c r="BB105" s="564"/>
      <c r="BC105" s="565"/>
      <c r="BD105" s="565"/>
      <c r="BE105" s="565"/>
      <c r="BF105" s="565"/>
      <c r="BG105" s="565"/>
      <c r="BH105" s="565"/>
      <c r="BI105" s="565"/>
      <c r="BJ105" s="565"/>
      <c r="BK105" s="565"/>
      <c r="BL105" s="565"/>
      <c r="BM105" s="565"/>
      <c r="BN105" s="565"/>
      <c r="BO105" s="565"/>
      <c r="BP105" s="565"/>
      <c r="BQ105" s="565"/>
      <c r="BR105" s="565"/>
      <c r="BS105" s="565"/>
      <c r="BT105" s="565"/>
      <c r="BU105" s="565"/>
      <c r="BV105" s="565"/>
      <c r="BW105" s="565"/>
      <c r="BX105" s="565"/>
      <c r="BY105" s="565"/>
      <c r="BZ105" s="565"/>
      <c r="CA105" s="565"/>
      <c r="CB105" s="566"/>
      <c r="DA105" s="573" t="s">
        <v>115</v>
      </c>
      <c r="DB105" s="574"/>
      <c r="DC105" s="574"/>
      <c r="DD105" s="574"/>
      <c r="DE105" s="574"/>
      <c r="DF105" s="574"/>
      <c r="DG105" s="574"/>
      <c r="DH105" s="574"/>
      <c r="DI105" s="574"/>
      <c r="DJ105" s="574"/>
      <c r="DK105" s="575"/>
    </row>
    <row r="106" spans="1:137" ht="12.75" customHeight="1">
      <c r="A106" s="577"/>
      <c r="B106" s="578"/>
      <c r="C106" s="578"/>
      <c r="D106" s="578"/>
      <c r="E106" s="578"/>
      <c r="F106" s="578"/>
      <c r="G106" s="578"/>
      <c r="H106" s="578"/>
      <c r="I106" s="578"/>
      <c r="J106" s="578"/>
      <c r="K106" s="578"/>
      <c r="L106" s="578"/>
      <c r="M106" s="578"/>
      <c r="N106" s="578"/>
      <c r="O106" s="578"/>
      <c r="P106" s="578"/>
      <c r="Q106" s="578"/>
      <c r="R106" s="578"/>
      <c r="S106" s="578"/>
      <c r="T106" s="579"/>
      <c r="U106" s="152"/>
      <c r="V106" s="152"/>
      <c r="W106" s="152"/>
      <c r="X106" s="152"/>
      <c r="Y106" s="152"/>
      <c r="Z106" s="152"/>
      <c r="AA106" s="152"/>
      <c r="AB106" s="152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2"/>
      <c r="AM106" s="152"/>
      <c r="AN106" s="152"/>
      <c r="AO106" s="152"/>
      <c r="AP106" s="152"/>
      <c r="AQ106" s="152"/>
      <c r="AR106" s="152"/>
      <c r="AS106" s="152"/>
      <c r="AT106" s="152"/>
      <c r="AU106" s="152"/>
      <c r="AV106" s="152"/>
      <c r="AW106" s="152"/>
      <c r="AX106" s="152"/>
      <c r="AY106" s="152"/>
      <c r="AZ106" s="152"/>
      <c r="BA106" s="152"/>
      <c r="BB106" s="567"/>
      <c r="BC106" s="568"/>
      <c r="BD106" s="568"/>
      <c r="BE106" s="568"/>
      <c r="BF106" s="568"/>
      <c r="BG106" s="568"/>
      <c r="BH106" s="568"/>
      <c r="BI106" s="568"/>
      <c r="BJ106" s="568"/>
      <c r="BK106" s="568"/>
      <c r="BL106" s="568"/>
      <c r="BM106" s="568"/>
      <c r="BN106" s="568"/>
      <c r="BO106" s="568"/>
      <c r="BP106" s="568"/>
      <c r="BQ106" s="568"/>
      <c r="BR106" s="568"/>
      <c r="BS106" s="568"/>
      <c r="BT106" s="568"/>
      <c r="BU106" s="568"/>
      <c r="BV106" s="568"/>
      <c r="BW106" s="568"/>
      <c r="BX106" s="568"/>
      <c r="BY106" s="568"/>
      <c r="BZ106" s="568"/>
      <c r="CA106" s="568"/>
      <c r="CB106" s="569"/>
      <c r="DA106" s="152"/>
      <c r="DB106" s="152"/>
      <c r="DC106" s="152"/>
      <c r="DD106" s="152"/>
      <c r="DE106" s="152"/>
      <c r="DF106" s="152"/>
      <c r="DG106" s="152"/>
      <c r="DH106" s="152"/>
      <c r="DI106" s="152"/>
      <c r="DJ106" s="152"/>
      <c r="DK106" s="152"/>
    </row>
    <row r="107" spans="1:137" ht="12.75" customHeight="1">
      <c r="A107" s="171"/>
      <c r="B107" s="172"/>
      <c r="C107" s="172"/>
      <c r="D107" s="172"/>
      <c r="E107" s="172"/>
      <c r="F107" s="172"/>
      <c r="G107" s="172"/>
      <c r="H107" s="172"/>
      <c r="I107" s="172"/>
      <c r="J107" s="172"/>
      <c r="K107" s="172"/>
      <c r="L107" s="172"/>
      <c r="M107" s="172"/>
      <c r="N107" s="172"/>
      <c r="O107" s="172"/>
      <c r="P107" s="172"/>
      <c r="Q107" s="172"/>
      <c r="R107" s="172"/>
      <c r="S107" s="172"/>
      <c r="T107" s="435"/>
      <c r="U107" s="152"/>
      <c r="V107" s="152"/>
      <c r="W107" s="152"/>
      <c r="X107" s="152"/>
      <c r="Y107" s="152"/>
      <c r="Z107" s="152"/>
      <c r="AA107" s="152"/>
      <c r="AB107" s="152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2"/>
      <c r="AN107" s="152"/>
      <c r="AO107" s="152"/>
      <c r="AP107" s="152"/>
      <c r="AQ107" s="152"/>
      <c r="AR107" s="152"/>
      <c r="AS107" s="152"/>
      <c r="AT107" s="152"/>
      <c r="AU107" s="152"/>
      <c r="AV107" s="152"/>
      <c r="AW107" s="152"/>
      <c r="AX107" s="152"/>
      <c r="AY107" s="152"/>
      <c r="AZ107" s="152"/>
      <c r="BA107" s="152"/>
      <c r="BB107" s="567"/>
      <c r="BC107" s="568"/>
      <c r="BD107" s="568"/>
      <c r="BE107" s="568"/>
      <c r="BF107" s="568"/>
      <c r="BG107" s="568"/>
      <c r="BH107" s="568"/>
      <c r="BI107" s="568"/>
      <c r="BJ107" s="568"/>
      <c r="BK107" s="568"/>
      <c r="BL107" s="568"/>
      <c r="BM107" s="568"/>
      <c r="BN107" s="568"/>
      <c r="BO107" s="568"/>
      <c r="BP107" s="568"/>
      <c r="BQ107" s="568"/>
      <c r="BR107" s="568"/>
      <c r="BS107" s="568"/>
      <c r="BT107" s="568"/>
      <c r="BU107" s="568"/>
      <c r="BV107" s="568"/>
      <c r="BW107" s="568"/>
      <c r="BX107" s="568"/>
      <c r="BY107" s="568"/>
      <c r="BZ107" s="568"/>
      <c r="CA107" s="568"/>
      <c r="CB107" s="569"/>
      <c r="DA107" s="152"/>
      <c r="DB107" s="152"/>
      <c r="DC107" s="152"/>
      <c r="DD107" s="152"/>
      <c r="DE107" s="152"/>
      <c r="DF107" s="152"/>
      <c r="DG107" s="152"/>
      <c r="DH107" s="152"/>
      <c r="DI107" s="152"/>
      <c r="DJ107" s="152"/>
      <c r="DK107" s="152"/>
    </row>
    <row r="108" spans="1:137" ht="12.75" customHeight="1">
      <c r="A108" s="171"/>
      <c r="B108" s="172"/>
      <c r="C108" s="172"/>
      <c r="D108" s="172"/>
      <c r="E108" s="172"/>
      <c r="F108" s="172"/>
      <c r="G108" s="172"/>
      <c r="H108" s="172"/>
      <c r="I108" s="172"/>
      <c r="J108" s="172"/>
      <c r="K108" s="172"/>
      <c r="L108" s="172"/>
      <c r="M108" s="172"/>
      <c r="N108" s="172"/>
      <c r="O108" s="172"/>
      <c r="P108" s="172"/>
      <c r="Q108" s="172"/>
      <c r="R108" s="172"/>
      <c r="S108" s="172"/>
      <c r="T108" s="435"/>
      <c r="U108" s="152"/>
      <c r="V108" s="152"/>
      <c r="W108" s="152"/>
      <c r="X108" s="152"/>
      <c r="Y108" s="152"/>
      <c r="Z108" s="152"/>
      <c r="AA108" s="152"/>
      <c r="AB108" s="152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2"/>
      <c r="AM108" s="152"/>
      <c r="AN108" s="152"/>
      <c r="AO108" s="152"/>
      <c r="AP108" s="152"/>
      <c r="AQ108" s="152"/>
      <c r="AR108" s="152"/>
      <c r="AS108" s="152"/>
      <c r="AT108" s="152"/>
      <c r="AU108" s="152"/>
      <c r="AV108" s="152"/>
      <c r="AW108" s="152"/>
      <c r="AX108" s="152"/>
      <c r="AY108" s="152"/>
      <c r="AZ108" s="152"/>
      <c r="BA108" s="152"/>
      <c r="BB108" s="567"/>
      <c r="BC108" s="568"/>
      <c r="BD108" s="568"/>
      <c r="BE108" s="568"/>
      <c r="BF108" s="568"/>
      <c r="BG108" s="568"/>
      <c r="BH108" s="568"/>
      <c r="BI108" s="568"/>
      <c r="BJ108" s="568"/>
      <c r="BK108" s="568"/>
      <c r="BL108" s="568"/>
      <c r="BM108" s="568"/>
      <c r="BN108" s="568"/>
      <c r="BO108" s="568"/>
      <c r="BP108" s="568"/>
      <c r="BQ108" s="568"/>
      <c r="BR108" s="568"/>
      <c r="BS108" s="568"/>
      <c r="BT108" s="568"/>
      <c r="BU108" s="568"/>
      <c r="BV108" s="568"/>
      <c r="BW108" s="568"/>
      <c r="BX108" s="568"/>
      <c r="BY108" s="568"/>
      <c r="BZ108" s="568"/>
      <c r="CA108" s="568"/>
      <c r="CB108" s="569"/>
      <c r="DA108" s="152"/>
      <c r="DB108" s="152"/>
      <c r="DC108" s="152"/>
      <c r="DD108" s="152"/>
      <c r="DE108" s="152"/>
      <c r="DF108" s="152"/>
      <c r="DG108" s="152"/>
      <c r="DH108" s="152"/>
      <c r="DI108" s="152"/>
      <c r="DJ108" s="152"/>
      <c r="DK108" s="152"/>
    </row>
    <row r="109" spans="1:137" ht="12.75" customHeight="1">
      <c r="A109" s="580"/>
      <c r="B109" s="581"/>
      <c r="C109" s="581"/>
      <c r="D109" s="581"/>
      <c r="E109" s="581"/>
      <c r="F109" s="581"/>
      <c r="G109" s="581"/>
      <c r="H109" s="581"/>
      <c r="I109" s="581"/>
      <c r="J109" s="581"/>
      <c r="K109" s="581"/>
      <c r="L109" s="581"/>
      <c r="M109" s="581"/>
      <c r="N109" s="581"/>
      <c r="O109" s="581"/>
      <c r="P109" s="581"/>
      <c r="Q109" s="581"/>
      <c r="R109" s="581"/>
      <c r="S109" s="581"/>
      <c r="T109" s="436"/>
      <c r="U109" s="152"/>
      <c r="V109" s="152"/>
      <c r="W109" s="152"/>
      <c r="X109" s="152"/>
      <c r="Y109" s="152"/>
      <c r="Z109" s="152"/>
      <c r="AA109" s="152"/>
      <c r="AB109" s="152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2"/>
      <c r="AM109" s="152"/>
      <c r="AN109" s="152"/>
      <c r="AO109" s="152"/>
      <c r="AP109" s="152"/>
      <c r="AQ109" s="152"/>
      <c r="AR109" s="152"/>
      <c r="AS109" s="152"/>
      <c r="AT109" s="152"/>
      <c r="AU109" s="152"/>
      <c r="AV109" s="152"/>
      <c r="AW109" s="152"/>
      <c r="AX109" s="152"/>
      <c r="AY109" s="152"/>
      <c r="AZ109" s="152"/>
      <c r="BA109" s="152"/>
      <c r="BB109" s="570"/>
      <c r="BC109" s="571"/>
      <c r="BD109" s="571"/>
      <c r="BE109" s="571"/>
      <c r="BF109" s="571"/>
      <c r="BG109" s="571"/>
      <c r="BH109" s="571"/>
      <c r="BI109" s="571"/>
      <c r="BJ109" s="571"/>
      <c r="BK109" s="571"/>
      <c r="BL109" s="571"/>
      <c r="BM109" s="571"/>
      <c r="BN109" s="571"/>
      <c r="BO109" s="571"/>
      <c r="BP109" s="571"/>
      <c r="BQ109" s="571"/>
      <c r="BR109" s="571"/>
      <c r="BS109" s="571"/>
      <c r="BT109" s="571"/>
      <c r="BU109" s="571"/>
      <c r="BV109" s="571"/>
      <c r="BW109" s="571"/>
      <c r="BX109" s="571"/>
      <c r="BY109" s="571"/>
      <c r="BZ109" s="571"/>
      <c r="CA109" s="571"/>
      <c r="CB109" s="572"/>
      <c r="DA109" s="152"/>
      <c r="DB109" s="152"/>
      <c r="DC109" s="152"/>
      <c r="DD109" s="152"/>
      <c r="DE109" s="152"/>
      <c r="DF109" s="152"/>
      <c r="DG109" s="152"/>
      <c r="DH109" s="152"/>
      <c r="DI109" s="152"/>
      <c r="DJ109" s="152"/>
      <c r="DK109" s="152"/>
    </row>
    <row r="110" spans="1:137" ht="9" customHeight="1">
      <c r="A110" s="555" t="s">
        <v>69</v>
      </c>
      <c r="B110" s="555"/>
      <c r="C110" s="555"/>
      <c r="D110" s="555"/>
      <c r="E110" s="555"/>
      <c r="F110" s="555"/>
      <c r="G110" s="555"/>
      <c r="H110" s="555"/>
      <c r="I110" s="555"/>
      <c r="J110" s="555"/>
      <c r="K110" s="555"/>
      <c r="L110" s="555"/>
      <c r="M110" s="555"/>
      <c r="N110" s="555"/>
      <c r="O110" s="555"/>
      <c r="P110" s="555"/>
      <c r="Q110" s="555"/>
      <c r="R110" s="555"/>
      <c r="S110" s="555"/>
      <c r="T110" s="555"/>
      <c r="U110" s="555"/>
      <c r="V110" s="555"/>
      <c r="W110" s="555"/>
      <c r="X110" s="555"/>
      <c r="Y110" s="555"/>
      <c r="Z110" s="555"/>
      <c r="AA110" s="555"/>
      <c r="AB110" s="555"/>
      <c r="AC110" s="555"/>
      <c r="AD110" s="555"/>
      <c r="AE110" s="555"/>
      <c r="AU110" s="348" t="str">
        <f>AU32</f>
        <v/>
      </c>
      <c r="AV110" s="348"/>
      <c r="AW110" s="348"/>
      <c r="AX110" s="348"/>
      <c r="AY110" s="348"/>
      <c r="AZ110" s="348"/>
      <c r="BA110" s="349" t="s">
        <v>70</v>
      </c>
      <c r="BB110" s="349"/>
      <c r="BC110" s="349"/>
      <c r="BD110" s="349"/>
      <c r="BE110" s="349"/>
      <c r="BF110" s="349"/>
      <c r="BG110" s="349"/>
      <c r="BH110" s="349"/>
      <c r="BI110" s="349"/>
      <c r="BJ110" s="349"/>
      <c r="BK110" s="349"/>
      <c r="BL110" s="349"/>
      <c r="BM110" s="349"/>
      <c r="BN110" s="349"/>
      <c r="BO110" s="349"/>
      <c r="BP110" s="349"/>
      <c r="BQ110" s="349"/>
      <c r="BR110" s="349"/>
      <c r="BS110" s="349"/>
      <c r="BT110" s="349"/>
      <c r="BU110" s="349"/>
      <c r="BV110" s="349"/>
      <c r="CZ110" s="354" t="s">
        <v>136</v>
      </c>
      <c r="DA110" s="354"/>
      <c r="DB110" s="354"/>
      <c r="DC110" s="354"/>
      <c r="DD110" s="354"/>
      <c r="DE110" s="354"/>
      <c r="DF110" s="354"/>
      <c r="DG110" s="354"/>
      <c r="DH110" s="354"/>
      <c r="DI110" s="354"/>
      <c r="DJ110" s="354"/>
      <c r="DK110" s="354"/>
    </row>
    <row r="111" spans="1:137" ht="9" customHeight="1">
      <c r="A111" s="555"/>
      <c r="B111" s="555"/>
      <c r="C111" s="555"/>
      <c r="D111" s="555"/>
      <c r="E111" s="555"/>
      <c r="F111" s="555"/>
      <c r="G111" s="555"/>
      <c r="H111" s="555"/>
      <c r="I111" s="555"/>
      <c r="J111" s="555"/>
      <c r="K111" s="555"/>
      <c r="L111" s="555"/>
      <c r="M111" s="555"/>
      <c r="N111" s="555"/>
      <c r="O111" s="555"/>
      <c r="P111" s="555"/>
      <c r="Q111" s="555"/>
      <c r="R111" s="555"/>
      <c r="S111" s="555"/>
      <c r="T111" s="555"/>
      <c r="U111" s="555"/>
      <c r="V111" s="555"/>
      <c r="W111" s="555"/>
      <c r="X111" s="555"/>
      <c r="Y111" s="555"/>
      <c r="Z111" s="555"/>
      <c r="AA111" s="555"/>
      <c r="AB111" s="555"/>
      <c r="AC111" s="555"/>
      <c r="AD111" s="555"/>
      <c r="AE111" s="555"/>
      <c r="AU111" s="348"/>
      <c r="AV111" s="348"/>
      <c r="AW111" s="348"/>
      <c r="AX111" s="348"/>
      <c r="AY111" s="348"/>
      <c r="AZ111" s="348"/>
      <c r="BA111" s="349"/>
      <c r="BB111" s="349"/>
      <c r="BC111" s="349"/>
      <c r="BD111" s="349"/>
      <c r="BE111" s="349"/>
      <c r="BF111" s="349"/>
      <c r="BG111" s="349"/>
      <c r="BH111" s="349"/>
      <c r="BI111" s="349"/>
      <c r="BJ111" s="349"/>
      <c r="BK111" s="349"/>
      <c r="BL111" s="349"/>
      <c r="BM111" s="349"/>
      <c r="BN111" s="349"/>
      <c r="BO111" s="349"/>
      <c r="BP111" s="349"/>
      <c r="BQ111" s="349"/>
      <c r="BR111" s="349"/>
      <c r="BS111" s="349"/>
      <c r="BT111" s="349"/>
      <c r="BU111" s="349"/>
      <c r="BV111" s="349"/>
      <c r="CZ111" s="354"/>
      <c r="DA111" s="354"/>
      <c r="DB111" s="354"/>
      <c r="DC111" s="354"/>
      <c r="DD111" s="354"/>
      <c r="DE111" s="354"/>
      <c r="DF111" s="354"/>
      <c r="DG111" s="354"/>
      <c r="DH111" s="354"/>
      <c r="DI111" s="354"/>
      <c r="DJ111" s="354"/>
      <c r="DK111" s="354"/>
    </row>
    <row r="112" spans="1:137" ht="9" customHeight="1">
      <c r="A112" s="555"/>
      <c r="B112" s="555"/>
      <c r="C112" s="555"/>
      <c r="D112" s="555"/>
      <c r="E112" s="555"/>
      <c r="F112" s="555"/>
      <c r="G112" s="555"/>
      <c r="H112" s="555"/>
      <c r="I112" s="555"/>
      <c r="J112" s="555"/>
      <c r="K112" s="555"/>
      <c r="L112" s="555"/>
      <c r="M112" s="555"/>
      <c r="N112" s="555"/>
      <c r="O112" s="555"/>
      <c r="P112" s="555"/>
      <c r="Q112" s="555"/>
      <c r="R112" s="555"/>
      <c r="S112" s="555"/>
      <c r="T112" s="555"/>
      <c r="U112" s="555"/>
      <c r="V112" s="555"/>
      <c r="W112" s="555"/>
      <c r="X112" s="555"/>
      <c r="Y112" s="555"/>
      <c r="Z112" s="555"/>
      <c r="AA112" s="555"/>
      <c r="AB112" s="555"/>
      <c r="AC112" s="555"/>
      <c r="AD112" s="555"/>
      <c r="AE112" s="555"/>
      <c r="AU112" s="348"/>
      <c r="AV112" s="348"/>
      <c r="AW112" s="348"/>
      <c r="AX112" s="348"/>
      <c r="AY112" s="348"/>
      <c r="AZ112" s="348"/>
      <c r="BA112" s="349"/>
      <c r="BB112" s="349"/>
      <c r="BC112" s="349"/>
      <c r="BD112" s="349"/>
      <c r="BE112" s="349"/>
      <c r="BF112" s="349"/>
      <c r="BG112" s="349"/>
      <c r="BH112" s="349"/>
      <c r="BI112" s="349"/>
      <c r="BJ112" s="349"/>
      <c r="BK112" s="349"/>
      <c r="BL112" s="349"/>
      <c r="BM112" s="349"/>
      <c r="BN112" s="349"/>
      <c r="BO112" s="349"/>
      <c r="BP112" s="349"/>
      <c r="BQ112" s="349"/>
      <c r="BR112" s="349"/>
      <c r="BS112" s="349"/>
      <c r="BT112" s="349"/>
      <c r="BU112" s="349"/>
      <c r="BV112" s="349"/>
      <c r="CZ112" s="354"/>
      <c r="DA112" s="354"/>
      <c r="DB112" s="354"/>
      <c r="DC112" s="354"/>
      <c r="DD112" s="354"/>
      <c r="DE112" s="354"/>
      <c r="DF112" s="354"/>
      <c r="DG112" s="354"/>
      <c r="DH112" s="354"/>
      <c r="DI112" s="354"/>
      <c r="DJ112" s="354"/>
      <c r="DK112" s="354"/>
    </row>
    <row r="113" spans="1:153" ht="9" customHeight="1">
      <c r="A113" s="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U113" s="348"/>
      <c r="AV113" s="348"/>
      <c r="AW113" s="348"/>
      <c r="AX113" s="348"/>
      <c r="AY113" s="348"/>
      <c r="AZ113" s="348"/>
      <c r="BA113" s="349"/>
      <c r="BB113" s="349"/>
      <c r="BC113" s="349"/>
      <c r="BD113" s="349"/>
      <c r="BE113" s="349"/>
      <c r="BF113" s="349"/>
      <c r="BG113" s="349"/>
      <c r="BH113" s="349"/>
      <c r="BI113" s="349"/>
      <c r="BJ113" s="349"/>
      <c r="BK113" s="349"/>
      <c r="BL113" s="349"/>
      <c r="BM113" s="349"/>
      <c r="BN113" s="349"/>
      <c r="BO113" s="349"/>
      <c r="BP113" s="349"/>
      <c r="BQ113" s="349"/>
      <c r="BR113" s="349"/>
      <c r="BS113" s="349"/>
      <c r="BT113" s="349"/>
      <c r="BU113" s="349"/>
      <c r="BV113" s="349"/>
    </row>
    <row r="114" spans="1:153" ht="9" customHeight="1" thickBot="1">
      <c r="A114" s="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P114" s="64"/>
      <c r="AQ114" s="64"/>
      <c r="AR114" s="64"/>
      <c r="AS114" s="64"/>
      <c r="AT114" s="64"/>
      <c r="AV114" s="246" t="str">
        <f>AV36</f>
        <v/>
      </c>
      <c r="AW114" s="247"/>
      <c r="AX114" s="247"/>
      <c r="AY114" s="247"/>
      <c r="AZ114" s="247"/>
      <c r="BA114" s="247"/>
      <c r="BB114" s="247"/>
      <c r="BC114" s="247"/>
      <c r="BD114" s="247"/>
      <c r="BE114" s="247"/>
      <c r="BF114" s="247"/>
      <c r="BG114" s="247"/>
      <c r="BH114" s="247"/>
      <c r="BI114" s="247"/>
      <c r="BJ114" s="247"/>
      <c r="BK114" s="247"/>
      <c r="BL114" s="247"/>
      <c r="BM114" s="247"/>
      <c r="BN114" s="247"/>
      <c r="BO114" s="247"/>
      <c r="BP114" s="247"/>
      <c r="BQ114" s="247"/>
      <c r="BR114" s="247"/>
      <c r="BS114" s="247"/>
      <c r="BT114" s="247"/>
      <c r="BU114" s="247"/>
      <c r="BV114" s="247"/>
    </row>
    <row r="115" spans="1:153" ht="8.25" customHeight="1">
      <c r="A115" s="455" t="s">
        <v>72</v>
      </c>
      <c r="B115" s="455"/>
      <c r="C115" s="455"/>
      <c r="D115" s="455"/>
      <c r="E115" s="455"/>
      <c r="F115" s="455"/>
      <c r="G115" s="455"/>
      <c r="H115" s="455"/>
      <c r="I115" s="455"/>
      <c r="J115" s="455"/>
      <c r="K115" s="455"/>
      <c r="L115" s="455"/>
      <c r="M115" s="455"/>
      <c r="N115" s="455"/>
      <c r="O115" s="455"/>
      <c r="P115" s="455"/>
      <c r="Q115" s="455"/>
      <c r="R115" s="455"/>
      <c r="S115" s="455"/>
      <c r="T115" s="455"/>
      <c r="U115" s="455"/>
      <c r="V115" s="455"/>
      <c r="W115" s="455"/>
      <c r="X115" s="455"/>
      <c r="Y115" s="455"/>
      <c r="Z115" s="455"/>
      <c r="AA115" s="455"/>
      <c r="AB115" s="455"/>
      <c r="AC115" s="455"/>
      <c r="AD115" s="455"/>
      <c r="AE115" s="455"/>
      <c r="AF115" s="63"/>
      <c r="AG115" s="63"/>
      <c r="AH115" s="63"/>
      <c r="AI115" s="63"/>
      <c r="AJ115" s="63"/>
      <c r="AK115" s="63"/>
      <c r="AL115" s="64"/>
      <c r="AM115" s="64"/>
      <c r="AN115" s="64"/>
      <c r="AO115" s="64"/>
      <c r="AP115" s="64"/>
      <c r="AQ115" s="64"/>
      <c r="AR115" s="64"/>
      <c r="AS115" s="64"/>
      <c r="AT115" s="64"/>
      <c r="AV115" s="247"/>
      <c r="AW115" s="247"/>
      <c r="AX115" s="247"/>
      <c r="AY115" s="247"/>
      <c r="AZ115" s="247"/>
      <c r="BA115" s="247"/>
      <c r="BB115" s="247"/>
      <c r="BC115" s="247"/>
      <c r="BD115" s="247"/>
      <c r="BE115" s="247"/>
      <c r="BF115" s="247"/>
      <c r="BG115" s="247"/>
      <c r="BH115" s="247"/>
      <c r="BI115" s="247"/>
      <c r="BJ115" s="247"/>
      <c r="BK115" s="247"/>
      <c r="BL115" s="247"/>
      <c r="BM115" s="247"/>
      <c r="BN115" s="247"/>
      <c r="BO115" s="247"/>
      <c r="BP115" s="247"/>
      <c r="BQ115" s="247"/>
      <c r="BR115" s="247"/>
      <c r="BS115" s="247"/>
      <c r="BT115" s="247"/>
      <c r="BU115" s="247"/>
      <c r="BV115" s="247"/>
      <c r="BY115" s="295" t="s">
        <v>153</v>
      </c>
      <c r="BZ115" s="296"/>
      <c r="CA115" s="296"/>
      <c r="CB115" s="296"/>
      <c r="CC115" s="296"/>
      <c r="CD115" s="296"/>
      <c r="CE115" s="296"/>
      <c r="CF115" s="296"/>
      <c r="CG115" s="296"/>
      <c r="CH115" s="296"/>
      <c r="CI115" s="296"/>
      <c r="CJ115" s="296"/>
      <c r="CK115" s="296"/>
      <c r="CL115" s="296"/>
      <c r="CM115" s="296"/>
      <c r="CN115" s="296"/>
      <c r="CO115" s="296"/>
      <c r="CP115" s="296"/>
      <c r="CQ115" s="296"/>
      <c r="CR115" s="296"/>
      <c r="CS115" s="296"/>
      <c r="CT115" s="296"/>
      <c r="CU115" s="296"/>
      <c r="CV115" s="296"/>
      <c r="CW115" s="296"/>
      <c r="CX115" s="296"/>
      <c r="CY115" s="296"/>
      <c r="CZ115" s="296"/>
      <c r="DA115" s="296"/>
      <c r="DB115" s="296"/>
      <c r="DC115" s="296"/>
      <c r="DD115" s="296"/>
      <c r="DE115" s="296"/>
      <c r="DF115" s="296"/>
      <c r="DG115" s="296"/>
      <c r="DH115" s="296"/>
      <c r="DI115" s="296"/>
      <c r="DJ115" s="296"/>
      <c r="DK115" s="297"/>
    </row>
    <row r="116" spans="1:153" ht="8.25" customHeight="1">
      <c r="A116" s="455"/>
      <c r="B116" s="455"/>
      <c r="C116" s="455"/>
      <c r="D116" s="455"/>
      <c r="E116" s="455"/>
      <c r="F116" s="455"/>
      <c r="G116" s="455"/>
      <c r="H116" s="455"/>
      <c r="I116" s="455"/>
      <c r="J116" s="455"/>
      <c r="K116" s="455"/>
      <c r="L116" s="455"/>
      <c r="M116" s="455"/>
      <c r="N116" s="455"/>
      <c r="O116" s="455"/>
      <c r="P116" s="455"/>
      <c r="Q116" s="455"/>
      <c r="R116" s="455"/>
      <c r="S116" s="455"/>
      <c r="T116" s="455"/>
      <c r="U116" s="455"/>
      <c r="V116" s="455"/>
      <c r="W116" s="455"/>
      <c r="X116" s="455"/>
      <c r="Y116" s="455"/>
      <c r="Z116" s="455"/>
      <c r="AA116" s="455"/>
      <c r="AB116" s="455"/>
      <c r="AC116" s="455"/>
      <c r="AD116" s="455"/>
      <c r="AE116" s="455"/>
      <c r="AF116" s="63"/>
      <c r="AG116" s="63"/>
      <c r="AH116" s="63"/>
      <c r="AI116" s="63"/>
      <c r="AJ116" s="63"/>
      <c r="AK116" s="63"/>
      <c r="AL116" s="64"/>
      <c r="AM116" s="64"/>
      <c r="AN116" s="64"/>
      <c r="AO116" s="64"/>
      <c r="AP116" s="64"/>
      <c r="AQ116" s="64"/>
      <c r="AR116" s="64"/>
      <c r="AS116" s="64"/>
      <c r="AT116" s="64"/>
      <c r="AV116" s="247"/>
      <c r="AW116" s="247"/>
      <c r="AX116" s="247"/>
      <c r="AY116" s="247"/>
      <c r="AZ116" s="247"/>
      <c r="BA116" s="247"/>
      <c r="BB116" s="247"/>
      <c r="BC116" s="247"/>
      <c r="BD116" s="247"/>
      <c r="BE116" s="247"/>
      <c r="BF116" s="247"/>
      <c r="BG116" s="247"/>
      <c r="BH116" s="247"/>
      <c r="BI116" s="247"/>
      <c r="BJ116" s="247"/>
      <c r="BK116" s="247"/>
      <c r="BL116" s="247"/>
      <c r="BM116" s="247"/>
      <c r="BN116" s="247"/>
      <c r="BO116" s="247"/>
      <c r="BP116" s="247"/>
      <c r="BQ116" s="247"/>
      <c r="BR116" s="247"/>
      <c r="BS116" s="247"/>
      <c r="BT116" s="247"/>
      <c r="BU116" s="247"/>
      <c r="BV116" s="247"/>
      <c r="BY116" s="298"/>
      <c r="BZ116" s="299"/>
      <c r="CA116" s="299"/>
      <c r="CB116" s="299"/>
      <c r="CC116" s="299"/>
      <c r="CD116" s="299"/>
      <c r="CE116" s="299"/>
      <c r="CF116" s="299"/>
      <c r="CG116" s="299"/>
      <c r="CH116" s="299"/>
      <c r="CI116" s="299"/>
      <c r="CJ116" s="299"/>
      <c r="CK116" s="299"/>
      <c r="CL116" s="299"/>
      <c r="CM116" s="299"/>
      <c r="CN116" s="299"/>
      <c r="CO116" s="299"/>
      <c r="CP116" s="299"/>
      <c r="CQ116" s="299"/>
      <c r="CR116" s="299"/>
      <c r="CS116" s="299"/>
      <c r="CT116" s="299"/>
      <c r="CU116" s="299"/>
      <c r="CV116" s="299"/>
      <c r="CW116" s="299"/>
      <c r="CX116" s="299"/>
      <c r="CY116" s="299"/>
      <c r="CZ116" s="299"/>
      <c r="DA116" s="299"/>
      <c r="DB116" s="299"/>
      <c r="DC116" s="299"/>
      <c r="DD116" s="299"/>
      <c r="DE116" s="299"/>
      <c r="DF116" s="299"/>
      <c r="DG116" s="299"/>
      <c r="DH116" s="299"/>
      <c r="DI116" s="299"/>
      <c r="DJ116" s="299"/>
      <c r="DK116" s="300"/>
    </row>
    <row r="117" spans="1:153" ht="8.25" customHeight="1">
      <c r="A117" s="455"/>
      <c r="B117" s="455"/>
      <c r="C117" s="455"/>
      <c r="D117" s="455"/>
      <c r="E117" s="455"/>
      <c r="F117" s="455"/>
      <c r="G117" s="455"/>
      <c r="H117" s="455"/>
      <c r="I117" s="455"/>
      <c r="J117" s="455"/>
      <c r="K117" s="455"/>
      <c r="L117" s="455"/>
      <c r="M117" s="455"/>
      <c r="N117" s="455"/>
      <c r="O117" s="455"/>
      <c r="P117" s="455"/>
      <c r="Q117" s="455"/>
      <c r="R117" s="455"/>
      <c r="S117" s="455"/>
      <c r="T117" s="455"/>
      <c r="U117" s="455"/>
      <c r="V117" s="455"/>
      <c r="W117" s="455"/>
      <c r="X117" s="455"/>
      <c r="Y117" s="455"/>
      <c r="Z117" s="455"/>
      <c r="AA117" s="455"/>
      <c r="AB117" s="455"/>
      <c r="AC117" s="455"/>
      <c r="AD117" s="455"/>
      <c r="AE117" s="455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V117" s="248"/>
      <c r="AW117" s="248"/>
      <c r="AX117" s="248"/>
      <c r="AY117" s="248"/>
      <c r="AZ117" s="248"/>
      <c r="BA117" s="248"/>
      <c r="BB117" s="248"/>
      <c r="BC117" s="248"/>
      <c r="BD117" s="248"/>
      <c r="BE117" s="248"/>
      <c r="BF117" s="248"/>
      <c r="BG117" s="248"/>
      <c r="BH117" s="248"/>
      <c r="BI117" s="248"/>
      <c r="BJ117" s="248"/>
      <c r="BK117" s="248"/>
      <c r="BL117" s="248"/>
      <c r="BM117" s="248"/>
      <c r="BN117" s="248"/>
      <c r="BO117" s="248"/>
      <c r="BP117" s="248"/>
      <c r="BQ117" s="248"/>
      <c r="BR117" s="248"/>
      <c r="BS117" s="248"/>
      <c r="BT117" s="248"/>
      <c r="BU117" s="248"/>
      <c r="BV117" s="248"/>
      <c r="BY117" s="301" t="s">
        <v>152</v>
      </c>
      <c r="BZ117" s="302"/>
      <c r="CA117" s="302"/>
      <c r="CB117" s="302"/>
      <c r="CC117" s="302"/>
      <c r="CD117" s="302"/>
      <c r="CE117" s="302"/>
      <c r="CF117" s="302"/>
      <c r="CG117" s="302"/>
      <c r="CH117" s="302"/>
      <c r="CI117" s="302"/>
      <c r="CJ117" s="302"/>
      <c r="CK117" s="302"/>
      <c r="CL117" s="302"/>
      <c r="CM117" s="302"/>
      <c r="CN117" s="302"/>
      <c r="CO117" s="302"/>
      <c r="CP117" s="302"/>
      <c r="CQ117" s="302"/>
      <c r="CR117" s="302"/>
      <c r="CS117" s="302"/>
      <c r="CT117" s="302"/>
      <c r="CU117" s="302"/>
      <c r="CV117" s="302"/>
      <c r="CW117" s="302"/>
      <c r="CX117" s="302"/>
      <c r="CY117" s="302"/>
      <c r="CZ117" s="302"/>
      <c r="DA117" s="302"/>
      <c r="DB117" s="302"/>
      <c r="DC117" s="302"/>
      <c r="DD117" s="302"/>
      <c r="DE117" s="302"/>
      <c r="DF117" s="302"/>
      <c r="DG117" s="302"/>
      <c r="DH117" s="302"/>
      <c r="DI117" s="302"/>
      <c r="DJ117" s="302"/>
      <c r="DK117" s="303"/>
    </row>
    <row r="118" spans="1:153" ht="8.25" customHeight="1" thickBot="1">
      <c r="A118" s="65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7"/>
      <c r="BY118" s="304"/>
      <c r="BZ118" s="305"/>
      <c r="CA118" s="305"/>
      <c r="CB118" s="305"/>
      <c r="CC118" s="305"/>
      <c r="CD118" s="305"/>
      <c r="CE118" s="305"/>
      <c r="CF118" s="305"/>
      <c r="CG118" s="305"/>
      <c r="CH118" s="305"/>
      <c r="CI118" s="305"/>
      <c r="CJ118" s="305"/>
      <c r="CK118" s="305"/>
      <c r="CL118" s="305"/>
      <c r="CM118" s="305"/>
      <c r="CN118" s="305"/>
      <c r="CO118" s="305"/>
      <c r="CP118" s="305"/>
      <c r="CQ118" s="305"/>
      <c r="CR118" s="305"/>
      <c r="CS118" s="305"/>
      <c r="CT118" s="305"/>
      <c r="CU118" s="305"/>
      <c r="CV118" s="305"/>
      <c r="CW118" s="305"/>
      <c r="CX118" s="305"/>
      <c r="CY118" s="305"/>
      <c r="CZ118" s="305"/>
      <c r="DA118" s="305"/>
      <c r="DB118" s="305"/>
      <c r="DC118" s="305"/>
      <c r="DD118" s="305"/>
      <c r="DE118" s="305"/>
      <c r="DF118" s="305"/>
      <c r="DG118" s="305"/>
      <c r="DH118" s="305"/>
      <c r="DI118" s="305"/>
      <c r="DJ118" s="305"/>
      <c r="DK118" s="306"/>
    </row>
    <row r="119" spans="1:153" ht="7.5" customHeight="1">
      <c r="A119" s="551" t="s">
        <v>73</v>
      </c>
      <c r="B119" s="354"/>
      <c r="C119" s="354"/>
      <c r="D119" s="354"/>
      <c r="E119" s="552" t="str">
        <f>IF(貴社情報!$I$6="","",貴社情報!$I$6)</f>
        <v/>
      </c>
      <c r="F119" s="552"/>
      <c r="G119" s="552"/>
      <c r="H119" s="552"/>
      <c r="I119" s="552"/>
      <c r="J119" s="552"/>
      <c r="K119" s="552"/>
      <c r="L119" s="552"/>
      <c r="M119" s="552"/>
      <c r="N119" s="552"/>
      <c r="O119" s="552"/>
      <c r="P119" s="552"/>
      <c r="Q119" s="552"/>
      <c r="R119" s="552"/>
      <c r="S119" s="552"/>
      <c r="T119" s="552"/>
      <c r="U119" s="552"/>
      <c r="AS119" s="68"/>
      <c r="BY119" s="93"/>
      <c r="BZ119" s="271" t="s">
        <v>110</v>
      </c>
      <c r="CA119" s="271"/>
      <c r="CB119" s="271"/>
      <c r="CC119" s="271"/>
      <c r="CD119" s="271"/>
      <c r="CE119" s="271"/>
      <c r="CF119" s="271"/>
      <c r="CG119" s="271"/>
      <c r="CH119" s="271"/>
      <c r="CI119" s="271"/>
      <c r="CJ119" s="271"/>
      <c r="CK119" s="307"/>
      <c r="CL119" s="207" t="s">
        <v>111</v>
      </c>
      <c r="CM119" s="207"/>
      <c r="CN119" s="207"/>
      <c r="CO119" s="207"/>
      <c r="CP119" s="207"/>
      <c r="CQ119" s="208"/>
      <c r="CR119" s="123"/>
      <c r="CS119" s="124"/>
      <c r="CT119" s="124"/>
      <c r="CU119" s="124"/>
      <c r="CV119" s="124"/>
      <c r="CW119" s="124"/>
      <c r="CX119" s="124"/>
      <c r="CY119" s="124"/>
      <c r="CZ119" s="124"/>
      <c r="DA119" s="124"/>
      <c r="DB119" s="124"/>
      <c r="DC119" s="124"/>
      <c r="DD119" s="124"/>
      <c r="DE119" s="124"/>
      <c r="DF119" s="124"/>
      <c r="DG119" s="124"/>
      <c r="DH119" s="124"/>
      <c r="DI119" s="124"/>
      <c r="DJ119" s="124"/>
      <c r="DK119" s="213"/>
      <c r="DS119" s="459"/>
      <c r="DT119" s="459"/>
      <c r="DU119" s="78"/>
      <c r="DV119" s="78"/>
      <c r="DW119" s="459"/>
      <c r="DX119" s="459"/>
      <c r="DY119" s="459"/>
      <c r="DZ119" s="459"/>
      <c r="EA119" s="459"/>
      <c r="EB119" s="459"/>
      <c r="EC119" s="459"/>
      <c r="ED119" s="459"/>
      <c r="EE119" s="459"/>
      <c r="EF119" s="459"/>
      <c r="EG119" s="459"/>
      <c r="EH119" s="459"/>
    </row>
    <row r="120" spans="1:153" ht="7.5" customHeight="1" thickBot="1">
      <c r="A120" s="551"/>
      <c r="B120" s="354"/>
      <c r="C120" s="354"/>
      <c r="D120" s="354"/>
      <c r="E120" s="552"/>
      <c r="F120" s="552"/>
      <c r="G120" s="552"/>
      <c r="H120" s="552"/>
      <c r="I120" s="552"/>
      <c r="J120" s="552"/>
      <c r="K120" s="552"/>
      <c r="L120" s="552"/>
      <c r="M120" s="552"/>
      <c r="N120" s="552"/>
      <c r="O120" s="552"/>
      <c r="P120" s="552"/>
      <c r="Q120" s="552"/>
      <c r="R120" s="552"/>
      <c r="S120" s="552"/>
      <c r="T120" s="552"/>
      <c r="U120" s="552"/>
      <c r="AS120" s="68"/>
      <c r="BY120" s="93"/>
      <c r="BZ120" s="272"/>
      <c r="CA120" s="272"/>
      <c r="CB120" s="272"/>
      <c r="CC120" s="272"/>
      <c r="CD120" s="272"/>
      <c r="CE120" s="272"/>
      <c r="CF120" s="272"/>
      <c r="CG120" s="272"/>
      <c r="CH120" s="272"/>
      <c r="CI120" s="272"/>
      <c r="CJ120" s="272"/>
      <c r="CK120" s="308"/>
      <c r="CL120" s="209"/>
      <c r="CM120" s="209"/>
      <c r="CN120" s="209"/>
      <c r="CO120" s="209"/>
      <c r="CP120" s="209"/>
      <c r="CQ120" s="210"/>
      <c r="CR120" s="125"/>
      <c r="CS120" s="126"/>
      <c r="CT120" s="126"/>
      <c r="CU120" s="126"/>
      <c r="CV120" s="126"/>
      <c r="CW120" s="126"/>
      <c r="CX120" s="126"/>
      <c r="CY120" s="126"/>
      <c r="CZ120" s="126"/>
      <c r="DA120" s="126"/>
      <c r="DB120" s="126"/>
      <c r="DC120" s="126"/>
      <c r="DD120" s="126"/>
      <c r="DE120" s="126"/>
      <c r="DF120" s="126"/>
      <c r="DG120" s="126"/>
      <c r="DH120" s="126"/>
      <c r="DI120" s="126"/>
      <c r="DJ120" s="126"/>
      <c r="DK120" s="214"/>
      <c r="DS120" s="78"/>
      <c r="DT120" s="78"/>
      <c r="DU120" s="78"/>
      <c r="DV120" s="78"/>
      <c r="DW120" s="78"/>
      <c r="DX120" s="78"/>
      <c r="DY120" s="78"/>
      <c r="DZ120" s="78"/>
      <c r="EA120" s="78"/>
      <c r="EB120" s="78"/>
      <c r="EC120" s="78"/>
      <c r="ED120" s="78"/>
      <c r="EE120" s="78"/>
      <c r="EF120" s="78"/>
      <c r="EG120" s="78"/>
      <c r="EH120" s="78"/>
    </row>
    <row r="121" spans="1:153" ht="7.5" customHeight="1">
      <c r="A121" s="449" t="s">
        <v>74</v>
      </c>
      <c r="B121" s="450"/>
      <c r="C121" s="450"/>
      <c r="D121" s="450"/>
      <c r="E121" s="553" t="str">
        <f>IF(貴社情報!$I$7="","",貴社情報!$I$7)</f>
        <v/>
      </c>
      <c r="F121" s="553"/>
      <c r="G121" s="553"/>
      <c r="H121" s="553"/>
      <c r="I121" s="553"/>
      <c r="J121" s="553"/>
      <c r="K121" s="553"/>
      <c r="L121" s="553"/>
      <c r="M121" s="553"/>
      <c r="N121" s="553"/>
      <c r="O121" s="553"/>
      <c r="P121" s="553"/>
      <c r="Q121" s="553"/>
      <c r="R121" s="553"/>
      <c r="S121" s="553"/>
      <c r="T121" s="553"/>
      <c r="U121" s="553"/>
      <c r="V121" s="553"/>
      <c r="W121" s="553"/>
      <c r="X121" s="553"/>
      <c r="Y121" s="553"/>
      <c r="Z121" s="553"/>
      <c r="AA121" s="553"/>
      <c r="AB121" s="553"/>
      <c r="AC121" s="553"/>
      <c r="AD121" s="553"/>
      <c r="AE121" s="553"/>
      <c r="AF121" s="553"/>
      <c r="AG121" s="553"/>
      <c r="AH121" s="553"/>
      <c r="AI121" s="553"/>
      <c r="AJ121" s="553"/>
      <c r="AK121" s="553"/>
      <c r="AL121" s="553"/>
      <c r="AM121" s="553"/>
      <c r="AN121" s="553"/>
      <c r="AO121" s="553"/>
      <c r="AP121" s="553"/>
      <c r="AQ121" s="553"/>
      <c r="AR121" s="553"/>
      <c r="AS121" s="554"/>
      <c r="AV121" s="111"/>
      <c r="AW121" s="114" t="s">
        <v>129</v>
      </c>
      <c r="AX121" s="114"/>
      <c r="AY121" s="114"/>
      <c r="AZ121" s="114"/>
      <c r="BA121" s="114"/>
      <c r="BB121" s="114"/>
      <c r="BC121" s="114"/>
      <c r="BD121" s="114"/>
      <c r="BE121" s="114"/>
      <c r="BF121" s="350"/>
      <c r="BG121" s="355">
        <f>BG43</f>
        <v>0</v>
      </c>
      <c r="BH121" s="356"/>
      <c r="BI121" s="356"/>
      <c r="BJ121" s="356"/>
      <c r="BK121" s="356"/>
      <c r="BL121" s="356"/>
      <c r="BM121" s="357"/>
      <c r="BX121" s="4"/>
      <c r="BY121" s="93"/>
      <c r="BZ121" s="272"/>
      <c r="CA121" s="272"/>
      <c r="CB121" s="272"/>
      <c r="CC121" s="272"/>
      <c r="CD121" s="272"/>
      <c r="CE121" s="272"/>
      <c r="CF121" s="272"/>
      <c r="CG121" s="272"/>
      <c r="CH121" s="272"/>
      <c r="CI121" s="272"/>
      <c r="CJ121" s="272"/>
      <c r="CK121" s="308"/>
      <c r="CL121" s="209"/>
      <c r="CM121" s="209"/>
      <c r="CN121" s="209"/>
      <c r="CO121" s="209"/>
      <c r="CP121" s="209"/>
      <c r="CQ121" s="210"/>
      <c r="CR121" s="215" t="str">
        <f>CR43</f>
        <v/>
      </c>
      <c r="CS121" s="216"/>
      <c r="CT121" s="216"/>
      <c r="CU121" s="216"/>
      <c r="CV121" s="216"/>
      <c r="CW121" s="216"/>
      <c r="CX121" s="216"/>
      <c r="CY121" s="216"/>
      <c r="CZ121" s="216"/>
      <c r="DA121" s="216"/>
      <c r="DB121" s="216"/>
      <c r="DC121" s="216"/>
      <c r="DD121" s="216"/>
      <c r="DE121" s="216"/>
      <c r="DF121" s="216"/>
      <c r="DG121" s="216"/>
      <c r="DH121" s="216"/>
      <c r="DI121" s="216"/>
      <c r="DJ121" s="216"/>
      <c r="DK121" s="217"/>
      <c r="DS121" s="457"/>
      <c r="DT121" s="457"/>
      <c r="DU121" s="457"/>
      <c r="DV121" s="457"/>
      <c r="DW121" s="457"/>
      <c r="DX121" s="457"/>
      <c r="DY121" s="457"/>
      <c r="DZ121" s="457"/>
      <c r="EA121" s="457"/>
      <c r="EB121" s="457"/>
      <c r="EC121" s="457"/>
      <c r="ED121" s="457"/>
      <c r="EE121" s="457"/>
      <c r="EF121" s="457"/>
      <c r="EG121" s="457"/>
      <c r="EH121" s="457"/>
    </row>
    <row r="122" spans="1:153" ht="7.5" customHeight="1">
      <c r="A122" s="449"/>
      <c r="B122" s="450"/>
      <c r="C122" s="450"/>
      <c r="D122" s="450"/>
      <c r="E122" s="553"/>
      <c r="F122" s="553"/>
      <c r="G122" s="553"/>
      <c r="H122" s="553"/>
      <c r="I122" s="553"/>
      <c r="J122" s="553"/>
      <c r="K122" s="553"/>
      <c r="L122" s="553"/>
      <c r="M122" s="553"/>
      <c r="N122" s="553"/>
      <c r="O122" s="553"/>
      <c r="P122" s="553"/>
      <c r="Q122" s="553"/>
      <c r="R122" s="553"/>
      <c r="S122" s="553"/>
      <c r="T122" s="553"/>
      <c r="U122" s="553"/>
      <c r="V122" s="553"/>
      <c r="W122" s="553"/>
      <c r="X122" s="553"/>
      <c r="Y122" s="553"/>
      <c r="Z122" s="553"/>
      <c r="AA122" s="553"/>
      <c r="AB122" s="553"/>
      <c r="AC122" s="553"/>
      <c r="AD122" s="553"/>
      <c r="AE122" s="553"/>
      <c r="AF122" s="553"/>
      <c r="AG122" s="553"/>
      <c r="AH122" s="553"/>
      <c r="AI122" s="553"/>
      <c r="AJ122" s="553"/>
      <c r="AK122" s="553"/>
      <c r="AL122" s="553"/>
      <c r="AM122" s="553"/>
      <c r="AN122" s="553"/>
      <c r="AO122" s="553"/>
      <c r="AP122" s="553"/>
      <c r="AQ122" s="553"/>
      <c r="AR122" s="553"/>
      <c r="AS122" s="554"/>
      <c r="AV122" s="112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351"/>
      <c r="BG122" s="358"/>
      <c r="BH122" s="359"/>
      <c r="BI122" s="359"/>
      <c r="BJ122" s="359"/>
      <c r="BK122" s="359"/>
      <c r="BL122" s="359"/>
      <c r="BM122" s="360"/>
      <c r="BX122" s="4"/>
      <c r="BY122" s="93"/>
      <c r="BZ122" s="272"/>
      <c r="CA122" s="272"/>
      <c r="CB122" s="272"/>
      <c r="CC122" s="272"/>
      <c r="CD122" s="272"/>
      <c r="CE122" s="272"/>
      <c r="CF122" s="272"/>
      <c r="CG122" s="272"/>
      <c r="CH122" s="272"/>
      <c r="CI122" s="272"/>
      <c r="CJ122" s="272"/>
      <c r="CK122" s="308"/>
      <c r="CL122" s="209"/>
      <c r="CM122" s="209"/>
      <c r="CN122" s="209"/>
      <c r="CO122" s="209"/>
      <c r="CP122" s="209"/>
      <c r="CQ122" s="210"/>
      <c r="CR122" s="215"/>
      <c r="CS122" s="216"/>
      <c r="CT122" s="216"/>
      <c r="CU122" s="216"/>
      <c r="CV122" s="216"/>
      <c r="CW122" s="216"/>
      <c r="CX122" s="216"/>
      <c r="CY122" s="216"/>
      <c r="CZ122" s="216"/>
      <c r="DA122" s="216"/>
      <c r="DB122" s="216"/>
      <c r="DC122" s="216"/>
      <c r="DD122" s="216"/>
      <c r="DE122" s="216"/>
      <c r="DF122" s="216"/>
      <c r="DG122" s="216"/>
      <c r="DH122" s="216"/>
      <c r="DI122" s="216"/>
      <c r="DJ122" s="216"/>
      <c r="DK122" s="217"/>
      <c r="DS122" s="457"/>
      <c r="DT122" s="457"/>
      <c r="DU122" s="457"/>
      <c r="DV122" s="457"/>
      <c r="DW122" s="457"/>
      <c r="DX122" s="457"/>
      <c r="DY122" s="457"/>
      <c r="DZ122" s="457"/>
      <c r="EA122" s="457"/>
      <c r="EB122" s="457"/>
      <c r="EC122" s="457"/>
      <c r="ED122" s="457"/>
      <c r="EE122" s="457"/>
      <c r="EF122" s="457"/>
      <c r="EG122" s="457"/>
      <c r="EH122" s="457"/>
    </row>
    <row r="123" spans="1:153" ht="7.5" customHeight="1" thickBot="1">
      <c r="A123" s="449"/>
      <c r="B123" s="450"/>
      <c r="C123" s="450"/>
      <c r="D123" s="450"/>
      <c r="E123" s="553"/>
      <c r="F123" s="553"/>
      <c r="G123" s="553"/>
      <c r="H123" s="553"/>
      <c r="I123" s="553"/>
      <c r="J123" s="553"/>
      <c r="K123" s="553"/>
      <c r="L123" s="553"/>
      <c r="M123" s="553"/>
      <c r="N123" s="553"/>
      <c r="O123" s="553"/>
      <c r="P123" s="553"/>
      <c r="Q123" s="553"/>
      <c r="R123" s="553"/>
      <c r="S123" s="553"/>
      <c r="T123" s="553"/>
      <c r="U123" s="553"/>
      <c r="V123" s="553"/>
      <c r="W123" s="553"/>
      <c r="X123" s="553"/>
      <c r="Y123" s="553"/>
      <c r="Z123" s="553"/>
      <c r="AA123" s="553"/>
      <c r="AB123" s="553"/>
      <c r="AC123" s="553"/>
      <c r="AD123" s="553"/>
      <c r="AE123" s="553"/>
      <c r="AF123" s="553"/>
      <c r="AG123" s="553"/>
      <c r="AH123" s="553"/>
      <c r="AI123" s="553"/>
      <c r="AJ123" s="553"/>
      <c r="AK123" s="553"/>
      <c r="AL123" s="553"/>
      <c r="AM123" s="553"/>
      <c r="AN123" s="553"/>
      <c r="AO123" s="553"/>
      <c r="AP123" s="553"/>
      <c r="AQ123" s="553"/>
      <c r="AR123" s="553"/>
      <c r="AS123" s="554"/>
      <c r="AV123" s="113"/>
      <c r="AW123" s="116"/>
      <c r="AX123" s="116"/>
      <c r="AY123" s="116"/>
      <c r="AZ123" s="116"/>
      <c r="BA123" s="116"/>
      <c r="BB123" s="116"/>
      <c r="BC123" s="116"/>
      <c r="BD123" s="116"/>
      <c r="BE123" s="116"/>
      <c r="BF123" s="352"/>
      <c r="BG123" s="361"/>
      <c r="BH123" s="362"/>
      <c r="BI123" s="362"/>
      <c r="BJ123" s="362"/>
      <c r="BK123" s="362"/>
      <c r="BL123" s="362"/>
      <c r="BM123" s="363"/>
      <c r="BX123" s="4"/>
      <c r="BY123" s="94"/>
      <c r="BZ123" s="273"/>
      <c r="CA123" s="273"/>
      <c r="CB123" s="273"/>
      <c r="CC123" s="273"/>
      <c r="CD123" s="273"/>
      <c r="CE123" s="273"/>
      <c r="CF123" s="273"/>
      <c r="CG123" s="273"/>
      <c r="CH123" s="273"/>
      <c r="CI123" s="273"/>
      <c r="CJ123" s="273"/>
      <c r="CK123" s="309"/>
      <c r="CL123" s="211"/>
      <c r="CM123" s="211"/>
      <c r="CN123" s="211"/>
      <c r="CO123" s="211"/>
      <c r="CP123" s="211"/>
      <c r="CQ123" s="212"/>
      <c r="CR123" s="218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20"/>
      <c r="DO123" s="95"/>
      <c r="DP123" s="95"/>
      <c r="DQ123" s="95"/>
      <c r="DR123" s="95"/>
      <c r="DS123" s="457"/>
      <c r="DT123" s="457"/>
      <c r="DU123" s="457"/>
      <c r="DV123" s="457"/>
      <c r="DW123" s="457"/>
      <c r="DX123" s="457"/>
      <c r="DY123" s="457"/>
      <c r="DZ123" s="457"/>
      <c r="EA123" s="457"/>
      <c r="EB123" s="457"/>
      <c r="EC123" s="457"/>
      <c r="ED123" s="457"/>
      <c r="EE123" s="457"/>
      <c r="EF123" s="457"/>
      <c r="EG123" s="457"/>
      <c r="EH123" s="457"/>
      <c r="EI123" s="95"/>
      <c r="EJ123" s="95"/>
      <c r="EK123" s="95"/>
      <c r="EL123" s="95"/>
      <c r="EM123" s="95"/>
      <c r="EN123" s="95"/>
      <c r="EO123" s="95"/>
      <c r="EP123" s="95"/>
      <c r="EQ123" s="95"/>
      <c r="ER123" s="95"/>
      <c r="ES123" s="95"/>
      <c r="ET123" s="95"/>
      <c r="EU123" s="95"/>
      <c r="EV123" s="95"/>
      <c r="EW123" s="95"/>
    </row>
    <row r="124" spans="1:153" ht="7.5" customHeight="1" thickBot="1">
      <c r="A124" s="449"/>
      <c r="B124" s="450"/>
      <c r="C124" s="450"/>
      <c r="D124" s="450"/>
      <c r="E124" s="553"/>
      <c r="F124" s="553"/>
      <c r="G124" s="553"/>
      <c r="H124" s="553"/>
      <c r="I124" s="553"/>
      <c r="J124" s="553"/>
      <c r="K124" s="553"/>
      <c r="L124" s="553"/>
      <c r="M124" s="553"/>
      <c r="N124" s="553"/>
      <c r="O124" s="553"/>
      <c r="P124" s="553"/>
      <c r="Q124" s="553"/>
      <c r="R124" s="553"/>
      <c r="S124" s="553"/>
      <c r="T124" s="553"/>
      <c r="U124" s="553"/>
      <c r="V124" s="553"/>
      <c r="W124" s="553"/>
      <c r="X124" s="553"/>
      <c r="Y124" s="553"/>
      <c r="Z124" s="553"/>
      <c r="AA124" s="553"/>
      <c r="AB124" s="553"/>
      <c r="AC124" s="553"/>
      <c r="AD124" s="553"/>
      <c r="AE124" s="553"/>
      <c r="AF124" s="553"/>
      <c r="AG124" s="553"/>
      <c r="AH124" s="553"/>
      <c r="AI124" s="553"/>
      <c r="AJ124" s="553"/>
      <c r="AK124" s="553"/>
      <c r="AL124" s="553"/>
      <c r="AM124" s="553"/>
      <c r="AN124" s="553"/>
      <c r="AO124" s="553"/>
      <c r="AP124" s="553"/>
      <c r="AQ124" s="553"/>
      <c r="AR124" s="553"/>
      <c r="AS124" s="554"/>
      <c r="BX124" s="4"/>
      <c r="BY124" s="92"/>
      <c r="BZ124" s="271" t="s">
        <v>109</v>
      </c>
      <c r="CA124" s="271"/>
      <c r="CB124" s="271"/>
      <c r="CC124" s="271"/>
      <c r="CD124" s="271"/>
      <c r="CE124" s="271"/>
      <c r="CF124" s="271"/>
      <c r="CG124" s="271"/>
      <c r="CH124" s="271"/>
      <c r="CI124" s="271"/>
      <c r="CJ124" s="271"/>
      <c r="CK124" s="310"/>
      <c r="CL124" s="313" t="str">
        <f>IF(AE169="","",AE169)</f>
        <v/>
      </c>
      <c r="CM124" s="313"/>
      <c r="CN124" s="313"/>
      <c r="CO124" s="313"/>
      <c r="CP124" s="313"/>
      <c r="CQ124" s="314"/>
      <c r="CR124" s="123"/>
      <c r="CS124" s="124"/>
      <c r="CT124" s="124"/>
      <c r="CU124" s="124"/>
      <c r="CV124" s="124"/>
      <c r="CW124" s="124"/>
      <c r="CX124" s="124"/>
      <c r="CY124" s="124"/>
      <c r="CZ124" s="124"/>
      <c r="DA124" s="124"/>
      <c r="DB124" s="124"/>
      <c r="DC124" s="124"/>
      <c r="DD124" s="124"/>
      <c r="DE124" s="124"/>
      <c r="DF124" s="124"/>
      <c r="DG124" s="124"/>
      <c r="DH124" s="124"/>
      <c r="DI124" s="124"/>
      <c r="DJ124" s="124"/>
      <c r="DK124" s="213"/>
      <c r="DO124" s="95"/>
      <c r="DP124" s="95"/>
      <c r="DQ124" s="95"/>
      <c r="DR124" s="95"/>
      <c r="DS124" s="460"/>
      <c r="DT124" s="460"/>
      <c r="DU124" s="460"/>
      <c r="DV124" s="460"/>
      <c r="DW124" s="460"/>
      <c r="DX124" s="460"/>
      <c r="DY124" s="460"/>
      <c r="DZ124" s="460"/>
      <c r="EA124" s="460"/>
      <c r="EB124" s="460"/>
      <c r="EC124" s="460"/>
      <c r="ED124" s="460"/>
      <c r="EE124" s="460"/>
      <c r="EF124" s="460"/>
      <c r="EG124" s="460"/>
      <c r="EH124" s="460"/>
      <c r="EI124" s="95"/>
      <c r="EJ124" s="95"/>
      <c r="EK124" s="95"/>
      <c r="EL124" s="95"/>
      <c r="EM124" s="95"/>
      <c r="EN124" s="95"/>
      <c r="EO124" s="95"/>
      <c r="EP124" s="95"/>
      <c r="EQ124" s="95"/>
      <c r="ER124" s="95"/>
      <c r="ES124" s="95"/>
      <c r="ET124" s="95"/>
      <c r="EU124" s="95"/>
      <c r="EV124" s="95"/>
      <c r="EW124" s="95"/>
    </row>
    <row r="125" spans="1:153" ht="7.5" customHeight="1">
      <c r="A125" s="449" t="s">
        <v>75</v>
      </c>
      <c r="B125" s="450"/>
      <c r="C125" s="450"/>
      <c r="D125" s="450"/>
      <c r="E125" s="453" t="str">
        <f>IF(貴社情報!$I$8="","",貴社情報!$I$8)</f>
        <v/>
      </c>
      <c r="F125" s="453"/>
      <c r="G125" s="453"/>
      <c r="H125" s="453"/>
      <c r="I125" s="453"/>
      <c r="J125" s="453"/>
      <c r="K125" s="453"/>
      <c r="L125" s="453"/>
      <c r="M125" s="453"/>
      <c r="N125" s="453"/>
      <c r="O125" s="453"/>
      <c r="P125" s="453"/>
      <c r="Q125" s="453"/>
      <c r="R125" s="453"/>
      <c r="S125" s="453"/>
      <c r="T125" s="453"/>
      <c r="U125" s="453"/>
      <c r="V125" s="453"/>
      <c r="W125" s="453"/>
      <c r="X125" s="453"/>
      <c r="Y125" s="453"/>
      <c r="Z125" s="453"/>
      <c r="AA125" s="453"/>
      <c r="AB125" s="453"/>
      <c r="AC125" s="453"/>
      <c r="AD125" s="453"/>
      <c r="AE125" s="453"/>
      <c r="AF125" s="453"/>
      <c r="AG125" s="453"/>
      <c r="AH125" s="453"/>
      <c r="AI125" s="453"/>
      <c r="AJ125" s="453"/>
      <c r="AK125" s="453"/>
      <c r="AL125" s="453"/>
      <c r="AM125" s="453"/>
      <c r="AN125" s="453"/>
      <c r="AO125" s="453"/>
      <c r="AP125" s="453"/>
      <c r="AQ125" s="453"/>
      <c r="AR125" s="453"/>
      <c r="AS125" s="454"/>
      <c r="AV125" s="111"/>
      <c r="AW125" s="114" t="s">
        <v>53</v>
      </c>
      <c r="AX125" s="114"/>
      <c r="AY125" s="114"/>
      <c r="AZ125" s="114"/>
      <c r="BA125" s="114"/>
      <c r="BB125" s="114"/>
      <c r="BC125" s="114"/>
      <c r="BD125" s="114"/>
      <c r="BE125" s="114"/>
      <c r="BF125" s="350"/>
      <c r="BG125" s="355" t="str">
        <f>BG47</f>
        <v/>
      </c>
      <c r="BH125" s="356"/>
      <c r="BI125" s="356"/>
      <c r="BJ125" s="356"/>
      <c r="BK125" s="356"/>
      <c r="BL125" s="356"/>
      <c r="BM125" s="356"/>
      <c r="BN125" s="129" t="s">
        <v>11</v>
      </c>
      <c r="BO125" s="130"/>
      <c r="BP125" s="135" t="str">
        <f>BP47</f>
        <v>00</v>
      </c>
      <c r="BQ125" s="135"/>
      <c r="BR125" s="135"/>
      <c r="BS125" s="136"/>
      <c r="BY125" s="93"/>
      <c r="BZ125" s="272"/>
      <c r="CA125" s="272"/>
      <c r="CB125" s="272"/>
      <c r="CC125" s="272"/>
      <c r="CD125" s="272"/>
      <c r="CE125" s="272"/>
      <c r="CF125" s="272"/>
      <c r="CG125" s="272"/>
      <c r="CH125" s="272"/>
      <c r="CI125" s="272"/>
      <c r="CJ125" s="272"/>
      <c r="CK125" s="311"/>
      <c r="CL125" s="315"/>
      <c r="CM125" s="315"/>
      <c r="CN125" s="315"/>
      <c r="CO125" s="315"/>
      <c r="CP125" s="315"/>
      <c r="CQ125" s="316"/>
      <c r="CR125" s="125"/>
      <c r="CS125" s="126"/>
      <c r="CT125" s="126"/>
      <c r="CU125" s="126"/>
      <c r="CV125" s="126"/>
      <c r="CW125" s="126"/>
      <c r="CX125" s="126"/>
      <c r="CY125" s="126"/>
      <c r="CZ125" s="126"/>
      <c r="DA125" s="126"/>
      <c r="DB125" s="126"/>
      <c r="DC125" s="126"/>
      <c r="DD125" s="126"/>
      <c r="DE125" s="126"/>
      <c r="DF125" s="126"/>
      <c r="DG125" s="126"/>
      <c r="DH125" s="126"/>
      <c r="DI125" s="126"/>
      <c r="DJ125" s="126"/>
      <c r="DK125" s="214"/>
      <c r="DL125" s="4"/>
      <c r="DO125" s="95"/>
      <c r="DP125" s="95"/>
      <c r="DQ125" s="95"/>
      <c r="DR125" s="95"/>
      <c r="DS125" s="460"/>
      <c r="DT125" s="460"/>
      <c r="DU125" s="460"/>
      <c r="DV125" s="460"/>
      <c r="DW125" s="460"/>
      <c r="DX125" s="460"/>
      <c r="DY125" s="460"/>
      <c r="DZ125" s="460"/>
      <c r="EA125" s="460"/>
      <c r="EB125" s="460"/>
      <c r="EC125" s="460"/>
      <c r="ED125" s="460"/>
      <c r="EE125" s="460"/>
      <c r="EF125" s="460"/>
      <c r="EG125" s="460"/>
      <c r="EH125" s="460"/>
      <c r="EI125" s="95"/>
      <c r="EJ125" s="95"/>
      <c r="EK125" s="95"/>
      <c r="EL125" s="95"/>
      <c r="EM125" s="95"/>
      <c r="EN125" s="95"/>
      <c r="EO125" s="95"/>
      <c r="EP125" s="95"/>
      <c r="EQ125" s="95"/>
      <c r="ER125" s="95"/>
      <c r="ES125" s="95"/>
      <c r="ET125" s="95"/>
      <c r="EU125" s="95"/>
      <c r="EV125" s="95"/>
      <c r="EW125" s="95"/>
    </row>
    <row r="126" spans="1:153" ht="7.5" customHeight="1">
      <c r="A126" s="449"/>
      <c r="B126" s="450"/>
      <c r="C126" s="450"/>
      <c r="D126" s="450"/>
      <c r="E126" s="453"/>
      <c r="F126" s="453"/>
      <c r="G126" s="453"/>
      <c r="H126" s="453"/>
      <c r="I126" s="453"/>
      <c r="J126" s="453"/>
      <c r="K126" s="453"/>
      <c r="L126" s="453"/>
      <c r="M126" s="453"/>
      <c r="N126" s="453"/>
      <c r="O126" s="453"/>
      <c r="P126" s="453"/>
      <c r="Q126" s="453"/>
      <c r="R126" s="453"/>
      <c r="S126" s="453"/>
      <c r="T126" s="453"/>
      <c r="U126" s="453"/>
      <c r="V126" s="453"/>
      <c r="W126" s="453"/>
      <c r="X126" s="453"/>
      <c r="Y126" s="453"/>
      <c r="Z126" s="453"/>
      <c r="AA126" s="453"/>
      <c r="AB126" s="453"/>
      <c r="AC126" s="453"/>
      <c r="AD126" s="453"/>
      <c r="AE126" s="453"/>
      <c r="AF126" s="453"/>
      <c r="AG126" s="453"/>
      <c r="AH126" s="453"/>
      <c r="AI126" s="453"/>
      <c r="AJ126" s="453"/>
      <c r="AK126" s="453"/>
      <c r="AL126" s="453"/>
      <c r="AM126" s="453"/>
      <c r="AN126" s="453"/>
      <c r="AO126" s="453"/>
      <c r="AP126" s="453"/>
      <c r="AQ126" s="453"/>
      <c r="AR126" s="453"/>
      <c r="AS126" s="454"/>
      <c r="AV126" s="112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351"/>
      <c r="BG126" s="358"/>
      <c r="BH126" s="359"/>
      <c r="BI126" s="359"/>
      <c r="BJ126" s="359"/>
      <c r="BK126" s="359"/>
      <c r="BL126" s="359"/>
      <c r="BM126" s="359"/>
      <c r="BN126" s="131"/>
      <c r="BO126" s="132"/>
      <c r="BP126" s="137"/>
      <c r="BQ126" s="137"/>
      <c r="BR126" s="137"/>
      <c r="BS126" s="138"/>
      <c r="BY126" s="93"/>
      <c r="BZ126" s="272"/>
      <c r="CA126" s="272"/>
      <c r="CB126" s="272"/>
      <c r="CC126" s="272"/>
      <c r="CD126" s="272"/>
      <c r="CE126" s="272"/>
      <c r="CF126" s="272"/>
      <c r="CG126" s="272"/>
      <c r="CH126" s="272"/>
      <c r="CI126" s="272"/>
      <c r="CJ126" s="272"/>
      <c r="CK126" s="311"/>
      <c r="CL126" s="315"/>
      <c r="CM126" s="315"/>
      <c r="CN126" s="315"/>
      <c r="CO126" s="315"/>
      <c r="CP126" s="315"/>
      <c r="CQ126" s="316"/>
      <c r="CR126" s="215" t="str">
        <f>CR48</f>
        <v>0</v>
      </c>
      <c r="CS126" s="216"/>
      <c r="CT126" s="216"/>
      <c r="CU126" s="216"/>
      <c r="CV126" s="216"/>
      <c r="CW126" s="216"/>
      <c r="CX126" s="216"/>
      <c r="CY126" s="216"/>
      <c r="CZ126" s="216"/>
      <c r="DA126" s="216"/>
      <c r="DB126" s="216"/>
      <c r="DC126" s="216"/>
      <c r="DD126" s="216"/>
      <c r="DE126" s="216"/>
      <c r="DF126" s="216"/>
      <c r="DG126" s="216"/>
      <c r="DH126" s="216"/>
      <c r="DI126" s="216"/>
      <c r="DJ126" s="216"/>
      <c r="DK126" s="217"/>
      <c r="DL126" s="4"/>
      <c r="DS126" s="457"/>
      <c r="DT126" s="457"/>
      <c r="DU126" s="457"/>
      <c r="DV126" s="457"/>
      <c r="DW126" s="457"/>
      <c r="DX126" s="457"/>
      <c r="DY126" s="457"/>
      <c r="DZ126" s="457"/>
      <c r="EA126" s="457"/>
      <c r="EB126" s="457"/>
      <c r="EC126" s="457"/>
      <c r="ED126" s="457"/>
      <c r="EE126" s="457"/>
      <c r="EF126" s="457"/>
      <c r="EG126" s="457"/>
      <c r="EH126" s="457"/>
    </row>
    <row r="127" spans="1:153" ht="7.5" customHeight="1" thickBot="1">
      <c r="A127" s="449"/>
      <c r="B127" s="450"/>
      <c r="C127" s="450"/>
      <c r="D127" s="450"/>
      <c r="E127" s="453"/>
      <c r="F127" s="453"/>
      <c r="G127" s="453"/>
      <c r="H127" s="453"/>
      <c r="I127" s="453"/>
      <c r="J127" s="453"/>
      <c r="K127" s="453"/>
      <c r="L127" s="453"/>
      <c r="M127" s="453"/>
      <c r="N127" s="453"/>
      <c r="O127" s="453"/>
      <c r="P127" s="453"/>
      <c r="Q127" s="453"/>
      <c r="R127" s="453"/>
      <c r="S127" s="453"/>
      <c r="T127" s="453"/>
      <c r="U127" s="453"/>
      <c r="V127" s="453"/>
      <c r="W127" s="453"/>
      <c r="X127" s="453"/>
      <c r="Y127" s="453"/>
      <c r="Z127" s="453"/>
      <c r="AA127" s="453"/>
      <c r="AB127" s="453"/>
      <c r="AC127" s="453"/>
      <c r="AD127" s="453"/>
      <c r="AE127" s="453"/>
      <c r="AF127" s="453"/>
      <c r="AG127" s="453"/>
      <c r="AH127" s="453"/>
      <c r="AI127" s="453"/>
      <c r="AJ127" s="453"/>
      <c r="AK127" s="453"/>
      <c r="AL127" s="453"/>
      <c r="AM127" s="453"/>
      <c r="AN127" s="453"/>
      <c r="AO127" s="453"/>
      <c r="AP127" s="453"/>
      <c r="AQ127" s="453"/>
      <c r="AR127" s="453"/>
      <c r="AS127" s="454"/>
      <c r="AV127" s="113"/>
      <c r="AW127" s="116"/>
      <c r="AX127" s="116"/>
      <c r="AY127" s="116"/>
      <c r="AZ127" s="116"/>
      <c r="BA127" s="116"/>
      <c r="BB127" s="116"/>
      <c r="BC127" s="116"/>
      <c r="BD127" s="116"/>
      <c r="BE127" s="116"/>
      <c r="BF127" s="352"/>
      <c r="BG127" s="361"/>
      <c r="BH127" s="362"/>
      <c r="BI127" s="362"/>
      <c r="BJ127" s="362"/>
      <c r="BK127" s="362"/>
      <c r="BL127" s="362"/>
      <c r="BM127" s="362"/>
      <c r="BN127" s="133"/>
      <c r="BO127" s="134"/>
      <c r="BP127" s="139"/>
      <c r="BQ127" s="139"/>
      <c r="BR127" s="139"/>
      <c r="BS127" s="140"/>
      <c r="BY127" s="93"/>
      <c r="BZ127" s="272"/>
      <c r="CA127" s="272"/>
      <c r="CB127" s="272"/>
      <c r="CC127" s="272"/>
      <c r="CD127" s="272"/>
      <c r="CE127" s="272"/>
      <c r="CF127" s="272"/>
      <c r="CG127" s="272"/>
      <c r="CH127" s="272"/>
      <c r="CI127" s="272"/>
      <c r="CJ127" s="272"/>
      <c r="CK127" s="311"/>
      <c r="CL127" s="315"/>
      <c r="CM127" s="315"/>
      <c r="CN127" s="315"/>
      <c r="CO127" s="315"/>
      <c r="CP127" s="315"/>
      <c r="CQ127" s="316"/>
      <c r="CR127" s="215"/>
      <c r="CS127" s="216"/>
      <c r="CT127" s="216"/>
      <c r="CU127" s="216"/>
      <c r="CV127" s="216"/>
      <c r="CW127" s="216"/>
      <c r="CX127" s="216"/>
      <c r="CY127" s="216"/>
      <c r="CZ127" s="216"/>
      <c r="DA127" s="216"/>
      <c r="DB127" s="216"/>
      <c r="DC127" s="216"/>
      <c r="DD127" s="216"/>
      <c r="DE127" s="216"/>
      <c r="DF127" s="216"/>
      <c r="DG127" s="216"/>
      <c r="DH127" s="216"/>
      <c r="DI127" s="216"/>
      <c r="DJ127" s="216"/>
      <c r="DK127" s="217"/>
      <c r="DL127" s="4"/>
      <c r="DS127" s="457"/>
      <c r="DT127" s="457"/>
      <c r="DU127" s="457"/>
      <c r="DV127" s="457"/>
      <c r="DW127" s="457"/>
      <c r="DX127" s="457"/>
      <c r="DY127" s="457"/>
      <c r="DZ127" s="457"/>
      <c r="EA127" s="457"/>
      <c r="EB127" s="457"/>
      <c r="EC127" s="457"/>
      <c r="ED127" s="457"/>
      <c r="EE127" s="457"/>
      <c r="EF127" s="457"/>
      <c r="EG127" s="457"/>
      <c r="EH127" s="457"/>
    </row>
    <row r="128" spans="1:153" ht="7.5" customHeight="1" thickBot="1">
      <c r="A128" s="449"/>
      <c r="B128" s="450"/>
      <c r="C128" s="450"/>
      <c r="D128" s="450">
        <v>1</v>
      </c>
      <c r="E128" s="453"/>
      <c r="F128" s="453">
        <v>1</v>
      </c>
      <c r="G128" s="453"/>
      <c r="H128" s="453"/>
      <c r="I128" s="453"/>
      <c r="J128" s="453"/>
      <c r="K128" s="453"/>
      <c r="L128" s="453"/>
      <c r="M128" s="453"/>
      <c r="N128" s="453"/>
      <c r="O128" s="453"/>
      <c r="P128" s="453"/>
      <c r="Q128" s="453"/>
      <c r="R128" s="453"/>
      <c r="S128" s="453"/>
      <c r="T128" s="453"/>
      <c r="U128" s="453"/>
      <c r="V128" s="453"/>
      <c r="W128" s="453"/>
      <c r="X128" s="453"/>
      <c r="Y128" s="453"/>
      <c r="Z128" s="453"/>
      <c r="AA128" s="453"/>
      <c r="AB128" s="453"/>
      <c r="AC128" s="453"/>
      <c r="AD128" s="453"/>
      <c r="AE128" s="453"/>
      <c r="AF128" s="453"/>
      <c r="AG128" s="453"/>
      <c r="AH128" s="453"/>
      <c r="AI128" s="453"/>
      <c r="AJ128" s="453"/>
      <c r="AK128" s="453"/>
      <c r="AL128" s="453"/>
      <c r="AM128" s="453"/>
      <c r="AN128" s="453"/>
      <c r="AO128" s="453"/>
      <c r="AP128" s="453"/>
      <c r="AQ128" s="453"/>
      <c r="AR128" s="453"/>
      <c r="AS128" s="454"/>
      <c r="BX128" s="4"/>
      <c r="BY128" s="94"/>
      <c r="BZ128" s="273"/>
      <c r="CA128" s="273"/>
      <c r="CB128" s="273"/>
      <c r="CC128" s="273"/>
      <c r="CD128" s="273"/>
      <c r="CE128" s="273"/>
      <c r="CF128" s="273"/>
      <c r="CG128" s="273"/>
      <c r="CH128" s="273"/>
      <c r="CI128" s="273"/>
      <c r="CJ128" s="273"/>
      <c r="CK128" s="312"/>
      <c r="CL128" s="317"/>
      <c r="CM128" s="317"/>
      <c r="CN128" s="317"/>
      <c r="CO128" s="317"/>
      <c r="CP128" s="317"/>
      <c r="CQ128" s="318"/>
      <c r="CR128" s="218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20"/>
      <c r="DS128" s="457"/>
      <c r="DT128" s="457"/>
      <c r="DU128" s="457"/>
      <c r="DV128" s="457"/>
      <c r="DW128" s="457"/>
      <c r="DX128" s="457"/>
      <c r="DY128" s="457"/>
      <c r="DZ128" s="457"/>
      <c r="EA128" s="457"/>
      <c r="EB128" s="457"/>
      <c r="EC128" s="457"/>
      <c r="ED128" s="457"/>
      <c r="EE128" s="457"/>
      <c r="EF128" s="457"/>
      <c r="EG128" s="457"/>
      <c r="EH128" s="457"/>
    </row>
    <row r="129" spans="1:138" ht="7.5" customHeight="1">
      <c r="A129" s="449"/>
      <c r="B129" s="450"/>
      <c r="C129" s="450"/>
      <c r="D129" s="450"/>
      <c r="E129" s="453"/>
      <c r="F129" s="453"/>
      <c r="G129" s="453"/>
      <c r="H129" s="453"/>
      <c r="I129" s="453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3"/>
      <c r="AA129" s="453"/>
      <c r="AB129" s="453"/>
      <c r="AC129" s="453"/>
      <c r="AD129" s="453"/>
      <c r="AE129" s="453"/>
      <c r="AF129" s="453"/>
      <c r="AG129" s="453"/>
      <c r="AH129" s="453"/>
      <c r="AI129" s="453"/>
      <c r="AJ129" s="453"/>
      <c r="AK129" s="453"/>
      <c r="AL129" s="453"/>
      <c r="AM129" s="453"/>
      <c r="AN129" s="453"/>
      <c r="AO129" s="453"/>
      <c r="AP129" s="453"/>
      <c r="AQ129" s="453"/>
      <c r="AR129" s="453"/>
      <c r="AS129" s="454"/>
      <c r="AV129" s="111"/>
      <c r="AW129" s="114" t="s">
        <v>76</v>
      </c>
      <c r="AX129" s="114"/>
      <c r="AY129" s="114"/>
      <c r="AZ129" s="114"/>
      <c r="BA129" s="114"/>
      <c r="BB129" s="114"/>
      <c r="BC129" s="114"/>
      <c r="BD129" s="114"/>
      <c r="BE129" s="114"/>
      <c r="BF129" s="350"/>
      <c r="BG129" s="583">
        <f>BG51</f>
        <v>0</v>
      </c>
      <c r="BH129" s="584"/>
      <c r="BI129" s="584"/>
      <c r="BJ129" s="584"/>
      <c r="BK129" s="584"/>
      <c r="BL129" s="584"/>
      <c r="BM129" s="585"/>
      <c r="BX129" s="4"/>
      <c r="BY129" s="92"/>
      <c r="BZ129" s="271" t="s">
        <v>110</v>
      </c>
      <c r="CA129" s="271"/>
      <c r="CB129" s="271"/>
      <c r="CC129" s="271"/>
      <c r="CD129" s="271"/>
      <c r="CE129" s="271"/>
      <c r="CF129" s="271"/>
      <c r="CG129" s="271"/>
      <c r="CH129" s="271"/>
      <c r="CI129" s="271"/>
      <c r="CJ129" s="271"/>
      <c r="CK129" s="307"/>
      <c r="CL129" s="207" t="s">
        <v>114</v>
      </c>
      <c r="CM129" s="207"/>
      <c r="CN129" s="207"/>
      <c r="CO129" s="207"/>
      <c r="CP129" s="207"/>
      <c r="CQ129" s="208"/>
      <c r="CR129" s="123"/>
      <c r="CS129" s="124"/>
      <c r="CT129" s="124"/>
      <c r="CU129" s="124"/>
      <c r="CV129" s="124"/>
      <c r="CW129" s="124"/>
      <c r="CX129" s="124"/>
      <c r="CY129" s="124"/>
      <c r="CZ129" s="124"/>
      <c r="DA129" s="124"/>
      <c r="DB129" s="124"/>
      <c r="DC129" s="124"/>
      <c r="DD129" s="124"/>
      <c r="DE129" s="124"/>
      <c r="DF129" s="124"/>
      <c r="DG129" s="124"/>
      <c r="DH129" s="124"/>
      <c r="DI129" s="124"/>
      <c r="DJ129" s="124"/>
      <c r="DK129" s="213"/>
      <c r="DS129" s="456"/>
      <c r="DT129" s="456"/>
      <c r="DU129" s="456"/>
      <c r="DV129" s="456"/>
      <c r="DW129" s="456"/>
      <c r="DX129" s="456"/>
      <c r="DY129" s="456"/>
      <c r="DZ129" s="456"/>
      <c r="EA129" s="456"/>
      <c r="EB129" s="456"/>
      <c r="EC129" s="456"/>
      <c r="ED129" s="456"/>
      <c r="EE129" s="456"/>
      <c r="EF129" s="456"/>
      <c r="EG129" s="456"/>
      <c r="EH129" s="456"/>
    </row>
    <row r="130" spans="1:138" ht="7.5" customHeight="1">
      <c r="A130" s="447" t="s">
        <v>77</v>
      </c>
      <c r="B130" s="448"/>
      <c r="C130" s="448"/>
      <c r="D130" s="448"/>
      <c r="E130" s="451" t="str">
        <f>IF(貴社情報!$I$9="","",貴社情報!$I$9)</f>
        <v/>
      </c>
      <c r="F130" s="451"/>
      <c r="G130" s="451"/>
      <c r="H130" s="451"/>
      <c r="I130" s="451"/>
      <c r="J130" s="451"/>
      <c r="K130" s="451"/>
      <c r="L130" s="451"/>
      <c r="M130" s="451"/>
      <c r="N130" s="451"/>
      <c r="O130" s="451"/>
      <c r="P130" s="448" t="s">
        <v>78</v>
      </c>
      <c r="Q130" s="448"/>
      <c r="R130" s="448"/>
      <c r="S130" s="451" t="str">
        <f>IF(貴社情報!$I$10="","",貴社情報!$I$10)</f>
        <v/>
      </c>
      <c r="T130" s="451"/>
      <c r="U130" s="451"/>
      <c r="V130" s="451"/>
      <c r="W130" s="451"/>
      <c r="X130" s="451"/>
      <c r="Y130" s="451"/>
      <c r="Z130" s="451"/>
      <c r="AA130" s="451"/>
      <c r="AB130" s="451"/>
      <c r="AC130" s="451"/>
      <c r="AD130" s="451"/>
      <c r="AE130" s="451"/>
      <c r="AF130" s="448" t="s">
        <v>79</v>
      </c>
      <c r="AG130" s="448"/>
      <c r="AH130" s="448"/>
      <c r="AI130" s="451" t="str">
        <f>IF(貴社情報!$I$11="","",貴社情報!$I$11)</f>
        <v/>
      </c>
      <c r="AJ130" s="451"/>
      <c r="AK130" s="451"/>
      <c r="AL130" s="451"/>
      <c r="AM130" s="451"/>
      <c r="AN130" s="451"/>
      <c r="AO130" s="451"/>
      <c r="AP130" s="451"/>
      <c r="AQ130" s="451"/>
      <c r="AR130" s="451"/>
      <c r="AS130" s="452"/>
      <c r="AV130" s="112"/>
      <c r="AW130" s="115"/>
      <c r="AX130" s="115"/>
      <c r="AY130" s="115"/>
      <c r="AZ130" s="115"/>
      <c r="BA130" s="115"/>
      <c r="BB130" s="115"/>
      <c r="BC130" s="115"/>
      <c r="BD130" s="115"/>
      <c r="BE130" s="115"/>
      <c r="BF130" s="351"/>
      <c r="BG130" s="586"/>
      <c r="BH130" s="587"/>
      <c r="BI130" s="587"/>
      <c r="BJ130" s="587"/>
      <c r="BK130" s="587"/>
      <c r="BL130" s="587"/>
      <c r="BM130" s="588"/>
      <c r="BX130" s="4"/>
      <c r="BY130" s="93"/>
      <c r="BZ130" s="272"/>
      <c r="CA130" s="272"/>
      <c r="CB130" s="272"/>
      <c r="CC130" s="272"/>
      <c r="CD130" s="272"/>
      <c r="CE130" s="272"/>
      <c r="CF130" s="272"/>
      <c r="CG130" s="272"/>
      <c r="CH130" s="272"/>
      <c r="CI130" s="272"/>
      <c r="CJ130" s="272"/>
      <c r="CK130" s="308"/>
      <c r="CL130" s="209"/>
      <c r="CM130" s="209"/>
      <c r="CN130" s="209"/>
      <c r="CO130" s="209"/>
      <c r="CP130" s="209"/>
      <c r="CQ130" s="210"/>
      <c r="CR130" s="125"/>
      <c r="CS130" s="126"/>
      <c r="CT130" s="126"/>
      <c r="CU130" s="126"/>
      <c r="CV130" s="126"/>
      <c r="CW130" s="126"/>
      <c r="CX130" s="126"/>
      <c r="CY130" s="126"/>
      <c r="CZ130" s="126"/>
      <c r="DA130" s="126"/>
      <c r="DB130" s="126"/>
      <c r="DC130" s="126"/>
      <c r="DD130" s="126"/>
      <c r="DE130" s="126"/>
      <c r="DF130" s="126"/>
      <c r="DG130" s="126"/>
      <c r="DH130" s="126"/>
      <c r="DI130" s="126"/>
      <c r="DJ130" s="126"/>
      <c r="DK130" s="214"/>
      <c r="DS130" s="456"/>
      <c r="DT130" s="456"/>
      <c r="DU130" s="456"/>
      <c r="DV130" s="456"/>
      <c r="DW130" s="456"/>
      <c r="DX130" s="456"/>
      <c r="DY130" s="456"/>
      <c r="DZ130" s="456"/>
      <c r="EA130" s="456"/>
      <c r="EB130" s="456"/>
      <c r="EC130" s="456"/>
      <c r="ED130" s="456"/>
      <c r="EE130" s="456"/>
      <c r="EF130" s="456"/>
      <c r="EG130" s="456"/>
      <c r="EH130" s="456"/>
    </row>
    <row r="131" spans="1:138" ht="7.5" customHeight="1" thickBot="1">
      <c r="A131" s="447"/>
      <c r="B131" s="448"/>
      <c r="C131" s="448"/>
      <c r="D131" s="448"/>
      <c r="E131" s="451"/>
      <c r="F131" s="451"/>
      <c r="G131" s="451"/>
      <c r="H131" s="451"/>
      <c r="I131" s="451"/>
      <c r="J131" s="451"/>
      <c r="K131" s="451"/>
      <c r="L131" s="451"/>
      <c r="M131" s="451"/>
      <c r="N131" s="451"/>
      <c r="O131" s="451"/>
      <c r="P131" s="448"/>
      <c r="Q131" s="448"/>
      <c r="R131" s="448"/>
      <c r="S131" s="451"/>
      <c r="T131" s="451"/>
      <c r="U131" s="451"/>
      <c r="V131" s="451"/>
      <c r="W131" s="451"/>
      <c r="X131" s="451"/>
      <c r="Y131" s="451"/>
      <c r="Z131" s="451"/>
      <c r="AA131" s="451"/>
      <c r="AB131" s="451"/>
      <c r="AC131" s="451"/>
      <c r="AD131" s="451"/>
      <c r="AE131" s="451"/>
      <c r="AF131" s="448"/>
      <c r="AG131" s="448"/>
      <c r="AH131" s="448"/>
      <c r="AI131" s="451"/>
      <c r="AJ131" s="451"/>
      <c r="AK131" s="451"/>
      <c r="AL131" s="451"/>
      <c r="AM131" s="451"/>
      <c r="AN131" s="451"/>
      <c r="AO131" s="451"/>
      <c r="AP131" s="451"/>
      <c r="AQ131" s="451"/>
      <c r="AR131" s="451"/>
      <c r="AS131" s="452"/>
      <c r="AV131" s="113"/>
      <c r="AW131" s="116"/>
      <c r="AX131" s="116"/>
      <c r="AY131" s="116"/>
      <c r="AZ131" s="116"/>
      <c r="BA131" s="116"/>
      <c r="BB131" s="116"/>
      <c r="BC131" s="116"/>
      <c r="BD131" s="116"/>
      <c r="BE131" s="116"/>
      <c r="BF131" s="352"/>
      <c r="BG131" s="589"/>
      <c r="BH131" s="590"/>
      <c r="BI131" s="590"/>
      <c r="BJ131" s="590"/>
      <c r="BK131" s="590"/>
      <c r="BL131" s="590"/>
      <c r="BM131" s="591"/>
      <c r="BX131" s="4"/>
      <c r="BY131" s="93"/>
      <c r="BZ131" s="272"/>
      <c r="CA131" s="272"/>
      <c r="CB131" s="272"/>
      <c r="CC131" s="272"/>
      <c r="CD131" s="272"/>
      <c r="CE131" s="272"/>
      <c r="CF131" s="272"/>
      <c r="CG131" s="272"/>
      <c r="CH131" s="272"/>
      <c r="CI131" s="272"/>
      <c r="CJ131" s="272"/>
      <c r="CK131" s="308"/>
      <c r="CL131" s="209"/>
      <c r="CM131" s="209"/>
      <c r="CN131" s="209"/>
      <c r="CO131" s="209"/>
      <c r="CP131" s="209"/>
      <c r="CQ131" s="210"/>
      <c r="CR131" s="215" t="str">
        <f>CR53</f>
        <v/>
      </c>
      <c r="CS131" s="216"/>
      <c r="CT131" s="216"/>
      <c r="CU131" s="216"/>
      <c r="CV131" s="216"/>
      <c r="CW131" s="216"/>
      <c r="CX131" s="216"/>
      <c r="CY131" s="216"/>
      <c r="CZ131" s="216"/>
      <c r="DA131" s="216"/>
      <c r="DB131" s="216"/>
      <c r="DC131" s="216"/>
      <c r="DD131" s="216"/>
      <c r="DE131" s="216"/>
      <c r="DF131" s="216"/>
      <c r="DG131" s="216"/>
      <c r="DH131" s="216"/>
      <c r="DI131" s="216"/>
      <c r="DJ131" s="216"/>
      <c r="DK131" s="217"/>
      <c r="DS131" s="457"/>
      <c r="DT131" s="457"/>
      <c r="DU131" s="457"/>
      <c r="DV131" s="457"/>
      <c r="DW131" s="457"/>
      <c r="DX131" s="457"/>
      <c r="DY131" s="457"/>
      <c r="DZ131" s="457"/>
      <c r="EA131" s="457"/>
      <c r="EB131" s="457"/>
      <c r="EC131" s="457"/>
      <c r="ED131" s="457"/>
      <c r="EE131" s="457"/>
      <c r="EF131" s="457"/>
      <c r="EG131" s="457"/>
      <c r="EH131" s="457"/>
    </row>
    <row r="132" spans="1:138" ht="7.5" customHeight="1" thickBot="1">
      <c r="A132" s="447"/>
      <c r="B132" s="448"/>
      <c r="C132" s="448"/>
      <c r="D132" s="448"/>
      <c r="E132" s="451"/>
      <c r="F132" s="451"/>
      <c r="G132" s="451"/>
      <c r="H132" s="451"/>
      <c r="I132" s="451"/>
      <c r="J132" s="451"/>
      <c r="K132" s="451"/>
      <c r="L132" s="451"/>
      <c r="M132" s="451"/>
      <c r="N132" s="451"/>
      <c r="O132" s="451"/>
      <c r="P132" s="448"/>
      <c r="Q132" s="448"/>
      <c r="R132" s="448"/>
      <c r="S132" s="451"/>
      <c r="T132" s="451"/>
      <c r="U132" s="451"/>
      <c r="V132" s="451"/>
      <c r="W132" s="451"/>
      <c r="X132" s="451"/>
      <c r="Y132" s="451"/>
      <c r="Z132" s="451"/>
      <c r="AA132" s="451"/>
      <c r="AB132" s="451"/>
      <c r="AC132" s="451"/>
      <c r="AD132" s="451"/>
      <c r="AE132" s="451"/>
      <c r="AF132" s="448"/>
      <c r="AG132" s="448"/>
      <c r="AH132" s="448"/>
      <c r="AI132" s="451"/>
      <c r="AJ132" s="451"/>
      <c r="AK132" s="451"/>
      <c r="AL132" s="451"/>
      <c r="AM132" s="451"/>
      <c r="AN132" s="451"/>
      <c r="AO132" s="451"/>
      <c r="AP132" s="451"/>
      <c r="AQ132" s="451"/>
      <c r="AR132" s="451"/>
      <c r="AS132" s="452"/>
      <c r="BY132" s="93"/>
      <c r="BZ132" s="272"/>
      <c r="CA132" s="272"/>
      <c r="CB132" s="272"/>
      <c r="CC132" s="272"/>
      <c r="CD132" s="272"/>
      <c r="CE132" s="272"/>
      <c r="CF132" s="272"/>
      <c r="CG132" s="272"/>
      <c r="CH132" s="272"/>
      <c r="CI132" s="272"/>
      <c r="CJ132" s="272"/>
      <c r="CK132" s="308"/>
      <c r="CL132" s="209"/>
      <c r="CM132" s="209"/>
      <c r="CN132" s="209"/>
      <c r="CO132" s="209"/>
      <c r="CP132" s="209"/>
      <c r="CQ132" s="210"/>
      <c r="CR132" s="215"/>
      <c r="CS132" s="216"/>
      <c r="CT132" s="216"/>
      <c r="CU132" s="216"/>
      <c r="CV132" s="216"/>
      <c r="CW132" s="216"/>
      <c r="CX132" s="216"/>
      <c r="CY132" s="216"/>
      <c r="CZ132" s="216"/>
      <c r="DA132" s="216"/>
      <c r="DB132" s="216"/>
      <c r="DC132" s="216"/>
      <c r="DD132" s="216"/>
      <c r="DE132" s="216"/>
      <c r="DF132" s="216"/>
      <c r="DG132" s="216"/>
      <c r="DH132" s="216"/>
      <c r="DI132" s="216"/>
      <c r="DJ132" s="216"/>
      <c r="DK132" s="217"/>
      <c r="DS132" s="457"/>
      <c r="DT132" s="457"/>
      <c r="DU132" s="457"/>
      <c r="DV132" s="457"/>
      <c r="DW132" s="457"/>
      <c r="DX132" s="457"/>
      <c r="DY132" s="457"/>
      <c r="DZ132" s="457"/>
      <c r="EA132" s="457"/>
      <c r="EB132" s="457"/>
      <c r="EC132" s="457"/>
      <c r="ED132" s="457"/>
      <c r="EE132" s="457"/>
      <c r="EF132" s="457"/>
      <c r="EG132" s="457"/>
      <c r="EH132" s="457"/>
    </row>
    <row r="133" spans="1:138" ht="7.5" customHeight="1" thickBot="1">
      <c r="A133" s="69"/>
      <c r="B133" s="70"/>
      <c r="C133" s="70"/>
      <c r="D133" s="70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2"/>
      <c r="AO133" s="72"/>
      <c r="AP133" s="72"/>
      <c r="AQ133" s="72"/>
      <c r="AR133" s="72"/>
      <c r="AS133" s="73"/>
      <c r="AV133" s="111"/>
      <c r="AW133" s="114" t="s">
        <v>147</v>
      </c>
      <c r="AX133" s="114"/>
      <c r="AY133" s="114"/>
      <c r="AZ133" s="114"/>
      <c r="BA133" s="114"/>
      <c r="BB133" s="114"/>
      <c r="BC133" s="114"/>
      <c r="BD133" s="114"/>
      <c r="BE133" s="114"/>
      <c r="BF133" s="350"/>
      <c r="BG133" s="355" t="str">
        <f>BG55</f>
        <v/>
      </c>
      <c r="BH133" s="356"/>
      <c r="BI133" s="356"/>
      <c r="BJ133" s="356"/>
      <c r="BK133" s="356"/>
      <c r="BL133" s="356"/>
      <c r="BM133" s="356"/>
      <c r="BN133" s="356"/>
      <c r="BO133" s="356"/>
      <c r="BP133" s="356"/>
      <c r="BQ133" s="356"/>
      <c r="BR133" s="356"/>
      <c r="BS133" s="357"/>
      <c r="BY133" s="94"/>
      <c r="BZ133" s="273"/>
      <c r="CA133" s="273"/>
      <c r="CB133" s="273"/>
      <c r="CC133" s="273"/>
      <c r="CD133" s="273"/>
      <c r="CE133" s="273"/>
      <c r="CF133" s="273"/>
      <c r="CG133" s="273"/>
      <c r="CH133" s="273"/>
      <c r="CI133" s="273"/>
      <c r="CJ133" s="273"/>
      <c r="CK133" s="309"/>
      <c r="CL133" s="211"/>
      <c r="CM133" s="211"/>
      <c r="CN133" s="211"/>
      <c r="CO133" s="211"/>
      <c r="CP133" s="211"/>
      <c r="CQ133" s="212"/>
      <c r="CR133" s="218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20"/>
      <c r="DS133" s="457"/>
      <c r="DT133" s="457"/>
      <c r="DU133" s="457"/>
      <c r="DV133" s="457"/>
      <c r="DW133" s="457"/>
      <c r="DX133" s="457"/>
      <c r="DY133" s="457"/>
      <c r="DZ133" s="457"/>
      <c r="EA133" s="457"/>
      <c r="EB133" s="457"/>
      <c r="EC133" s="457"/>
      <c r="ED133" s="457"/>
      <c r="EE133" s="457"/>
      <c r="EF133" s="457"/>
      <c r="EG133" s="457"/>
      <c r="EH133" s="457"/>
    </row>
    <row r="134" spans="1:138" ht="7.5" customHeight="1">
      <c r="A134" s="74"/>
      <c r="B134" s="75"/>
      <c r="C134" s="75"/>
      <c r="D134" s="75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4"/>
      <c r="AO134" s="4"/>
      <c r="AP134" s="4"/>
      <c r="AQ134" s="4"/>
      <c r="AR134" s="4"/>
      <c r="AS134" s="68"/>
      <c r="AV134" s="112"/>
      <c r="AW134" s="115"/>
      <c r="AX134" s="115"/>
      <c r="AY134" s="115"/>
      <c r="AZ134" s="115"/>
      <c r="BA134" s="115"/>
      <c r="BB134" s="115"/>
      <c r="BC134" s="115"/>
      <c r="BD134" s="115"/>
      <c r="BE134" s="115"/>
      <c r="BF134" s="351"/>
      <c r="BG134" s="358"/>
      <c r="BH134" s="359"/>
      <c r="BI134" s="359"/>
      <c r="BJ134" s="359"/>
      <c r="BK134" s="359"/>
      <c r="BL134" s="359"/>
      <c r="BM134" s="359"/>
      <c r="BN134" s="359"/>
      <c r="BO134" s="359"/>
      <c r="BP134" s="359"/>
      <c r="BQ134" s="359"/>
      <c r="BR134" s="359"/>
      <c r="BS134" s="360"/>
      <c r="BY134" s="111"/>
      <c r="BZ134" s="114" t="s">
        <v>131</v>
      </c>
      <c r="CA134" s="114"/>
      <c r="CB134" s="114"/>
      <c r="CC134" s="114"/>
      <c r="CD134" s="114"/>
      <c r="CE134" s="114"/>
      <c r="CF134" s="114"/>
      <c r="CG134" s="114"/>
      <c r="CH134" s="114"/>
      <c r="CI134" s="114"/>
      <c r="CJ134" s="114"/>
      <c r="CK134" s="117"/>
      <c r="CL134" s="117"/>
      <c r="CM134" s="117"/>
      <c r="CN134" s="117"/>
      <c r="CO134" s="117"/>
      <c r="CP134" s="117"/>
      <c r="CQ134" s="118"/>
      <c r="CR134" s="123"/>
      <c r="CS134" s="124"/>
      <c r="CT134" s="124"/>
      <c r="CU134" s="124"/>
      <c r="CV134" s="124"/>
      <c r="CW134" s="124"/>
      <c r="CX134" s="124"/>
      <c r="CY134" s="124"/>
      <c r="CZ134" s="124"/>
      <c r="DA134" s="124"/>
      <c r="DB134" s="124"/>
      <c r="DC134" s="124"/>
      <c r="DD134" s="124"/>
      <c r="DE134" s="124"/>
      <c r="DF134" s="129" t="s">
        <v>11</v>
      </c>
      <c r="DG134" s="130"/>
      <c r="DH134" s="135"/>
      <c r="DI134" s="135"/>
      <c r="DJ134" s="135"/>
      <c r="DK134" s="136"/>
      <c r="DS134" s="172"/>
      <c r="DT134" s="172"/>
      <c r="DU134" s="172"/>
      <c r="DV134" s="172"/>
      <c r="DW134" s="172"/>
      <c r="DX134" s="172"/>
      <c r="DY134" s="172"/>
      <c r="DZ134" s="172"/>
      <c r="EA134" s="172"/>
      <c r="EB134" s="172"/>
      <c r="EC134" s="458"/>
      <c r="ED134" s="458"/>
      <c r="EE134" s="137"/>
      <c r="EF134" s="137"/>
      <c r="EG134" s="137"/>
      <c r="EH134" s="137"/>
    </row>
    <row r="135" spans="1:138" ht="8.25" customHeight="1" thickBot="1">
      <c r="A135" s="441" t="s">
        <v>80</v>
      </c>
      <c r="B135" s="442"/>
      <c r="C135" s="442"/>
      <c r="D135" s="442"/>
      <c r="E135" s="442"/>
      <c r="F135" s="442"/>
      <c r="G135" s="443" t="str">
        <f>IF(貴社情報!$C$19=2,"",貴社情報!$I$14&amp;貴社情報!$L$14&amp;貴社情報!$N$14&amp;貴社情報!$O$14&amp;貴社情報!$P$14&amp;貴社情報!$Q$14&amp;貴社情報!$S$14&amp;貴社情報!$W$14)</f>
        <v>許可 （－） 　第号</v>
      </c>
      <c r="H135" s="443"/>
      <c r="I135" s="443"/>
      <c r="J135" s="443"/>
      <c r="K135" s="443"/>
      <c r="L135" s="443"/>
      <c r="M135" s="443"/>
      <c r="N135" s="443"/>
      <c r="O135" s="443"/>
      <c r="P135" s="443"/>
      <c r="Q135" s="443"/>
      <c r="R135" s="443"/>
      <c r="S135" s="443"/>
      <c r="T135" s="443"/>
      <c r="U135" s="443"/>
      <c r="V135" s="443"/>
      <c r="W135" s="443"/>
      <c r="X135" s="443"/>
      <c r="Y135" s="443"/>
      <c r="Z135" s="443"/>
      <c r="AA135" s="444" t="s">
        <v>81</v>
      </c>
      <c r="AB135" s="444"/>
      <c r="AC135" s="444"/>
      <c r="AD135" s="444"/>
      <c r="AE135" s="444"/>
      <c r="AF135" s="444"/>
      <c r="AG135" s="444"/>
      <c r="AH135" s="444"/>
      <c r="AI135" s="445" t="str">
        <f>IF(貴社情報!$C$19=2,"",IF(貴社情報!$I$15="","",貴社情報!$I$15))</f>
        <v/>
      </c>
      <c r="AJ135" s="445"/>
      <c r="AK135" s="445"/>
      <c r="AL135" s="445"/>
      <c r="AM135" s="445"/>
      <c r="AN135" s="445"/>
      <c r="AO135" s="445"/>
      <c r="AP135" s="445"/>
      <c r="AQ135" s="445"/>
      <c r="AR135" s="445"/>
      <c r="AS135" s="446"/>
      <c r="AV135" s="113"/>
      <c r="AW135" s="116"/>
      <c r="AX135" s="116"/>
      <c r="AY135" s="116"/>
      <c r="AZ135" s="116"/>
      <c r="BA135" s="116"/>
      <c r="BB135" s="116"/>
      <c r="BC135" s="116"/>
      <c r="BD135" s="116"/>
      <c r="BE135" s="116"/>
      <c r="BF135" s="352"/>
      <c r="BG135" s="361"/>
      <c r="BH135" s="362"/>
      <c r="BI135" s="362"/>
      <c r="BJ135" s="362"/>
      <c r="BK135" s="362"/>
      <c r="BL135" s="362"/>
      <c r="BM135" s="362"/>
      <c r="BN135" s="362"/>
      <c r="BO135" s="362"/>
      <c r="BP135" s="362"/>
      <c r="BQ135" s="362"/>
      <c r="BR135" s="362"/>
      <c r="BS135" s="363"/>
      <c r="BY135" s="112"/>
      <c r="BZ135" s="115"/>
      <c r="CA135" s="115"/>
      <c r="CB135" s="115"/>
      <c r="CC135" s="115"/>
      <c r="CD135" s="115"/>
      <c r="CE135" s="115"/>
      <c r="CF135" s="115"/>
      <c r="CG135" s="115"/>
      <c r="CH135" s="115"/>
      <c r="CI135" s="115"/>
      <c r="CJ135" s="115"/>
      <c r="CK135" s="119"/>
      <c r="CL135" s="119"/>
      <c r="CM135" s="119"/>
      <c r="CN135" s="119"/>
      <c r="CO135" s="119"/>
      <c r="CP135" s="119"/>
      <c r="CQ135" s="120"/>
      <c r="CR135" s="125"/>
      <c r="CS135" s="126"/>
      <c r="CT135" s="126"/>
      <c r="CU135" s="126"/>
      <c r="CV135" s="126"/>
      <c r="CW135" s="126"/>
      <c r="CX135" s="126"/>
      <c r="CY135" s="126"/>
      <c r="CZ135" s="126"/>
      <c r="DA135" s="126"/>
      <c r="DB135" s="126"/>
      <c r="DC135" s="126"/>
      <c r="DD135" s="126"/>
      <c r="DE135" s="126"/>
      <c r="DF135" s="131"/>
      <c r="DG135" s="132"/>
      <c r="DH135" s="137"/>
      <c r="DI135" s="137"/>
      <c r="DJ135" s="137"/>
      <c r="DK135" s="138"/>
      <c r="DS135" s="172"/>
      <c r="DT135" s="172"/>
      <c r="DU135" s="172"/>
      <c r="DV135" s="172"/>
      <c r="DW135" s="172"/>
      <c r="DX135" s="172"/>
      <c r="DY135" s="172"/>
      <c r="DZ135" s="172"/>
      <c r="EA135" s="172"/>
      <c r="EB135" s="172"/>
      <c r="EC135" s="458"/>
      <c r="ED135" s="458"/>
      <c r="EE135" s="137"/>
      <c r="EF135" s="137"/>
      <c r="EG135" s="137"/>
      <c r="EH135" s="137"/>
    </row>
    <row r="136" spans="1:138" ht="7.5" customHeight="1" thickBot="1">
      <c r="A136" s="441"/>
      <c r="B136" s="442"/>
      <c r="C136" s="442"/>
      <c r="D136" s="442"/>
      <c r="E136" s="442"/>
      <c r="F136" s="442"/>
      <c r="G136" s="443"/>
      <c r="H136" s="443"/>
      <c r="I136" s="443"/>
      <c r="J136" s="443"/>
      <c r="K136" s="443"/>
      <c r="L136" s="443"/>
      <c r="M136" s="443"/>
      <c r="N136" s="443"/>
      <c r="O136" s="443"/>
      <c r="P136" s="443"/>
      <c r="Q136" s="443"/>
      <c r="R136" s="443"/>
      <c r="S136" s="443"/>
      <c r="T136" s="443"/>
      <c r="U136" s="443"/>
      <c r="V136" s="443"/>
      <c r="W136" s="443"/>
      <c r="X136" s="443"/>
      <c r="Y136" s="443"/>
      <c r="Z136" s="443"/>
      <c r="AA136" s="444"/>
      <c r="AB136" s="444"/>
      <c r="AC136" s="444"/>
      <c r="AD136" s="444"/>
      <c r="AE136" s="444"/>
      <c r="AF136" s="444"/>
      <c r="AG136" s="444"/>
      <c r="AH136" s="444"/>
      <c r="AI136" s="445"/>
      <c r="AJ136" s="445"/>
      <c r="AK136" s="445"/>
      <c r="AL136" s="445"/>
      <c r="AM136" s="445"/>
      <c r="AN136" s="445"/>
      <c r="AO136" s="445"/>
      <c r="AP136" s="445"/>
      <c r="AQ136" s="445"/>
      <c r="AR136" s="445"/>
      <c r="AS136" s="446"/>
      <c r="BY136" s="113"/>
      <c r="BZ136" s="115"/>
      <c r="CA136" s="115"/>
      <c r="CB136" s="115"/>
      <c r="CC136" s="115"/>
      <c r="CD136" s="115"/>
      <c r="CE136" s="115"/>
      <c r="CF136" s="115"/>
      <c r="CG136" s="115"/>
      <c r="CH136" s="115"/>
      <c r="CI136" s="115"/>
      <c r="CJ136" s="116"/>
      <c r="CK136" s="121"/>
      <c r="CL136" s="121"/>
      <c r="CM136" s="121"/>
      <c r="CN136" s="121"/>
      <c r="CO136" s="121"/>
      <c r="CP136" s="121"/>
      <c r="CQ136" s="122"/>
      <c r="CR136" s="127"/>
      <c r="CS136" s="128"/>
      <c r="CT136" s="128"/>
      <c r="CU136" s="128"/>
      <c r="CV136" s="128"/>
      <c r="CW136" s="128"/>
      <c r="CX136" s="128"/>
      <c r="CY136" s="128"/>
      <c r="CZ136" s="128"/>
      <c r="DA136" s="128"/>
      <c r="DB136" s="128"/>
      <c r="DC136" s="128"/>
      <c r="DD136" s="128"/>
      <c r="DE136" s="128"/>
      <c r="DF136" s="133"/>
      <c r="DG136" s="134"/>
      <c r="DH136" s="139"/>
      <c r="DI136" s="139"/>
      <c r="DJ136" s="139"/>
      <c r="DK136" s="140"/>
      <c r="DS136" s="172"/>
      <c r="DT136" s="172"/>
      <c r="DU136" s="172"/>
      <c r="DV136" s="172"/>
      <c r="DW136" s="172"/>
      <c r="DX136" s="172"/>
      <c r="DY136" s="172"/>
      <c r="DZ136" s="172"/>
      <c r="EA136" s="172"/>
      <c r="EB136" s="172"/>
      <c r="EC136" s="458"/>
      <c r="ED136" s="458"/>
      <c r="EE136" s="137"/>
      <c r="EF136" s="137"/>
      <c r="EG136" s="137"/>
      <c r="EH136" s="137"/>
    </row>
    <row r="137" spans="1:138" ht="8.25" customHeight="1">
      <c r="A137" s="74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68"/>
      <c r="AV137" s="409" t="s">
        <v>101</v>
      </c>
      <c r="AW137" s="410"/>
      <c r="AX137" s="410"/>
      <c r="AY137" s="280" t="s">
        <v>85</v>
      </c>
      <c r="AZ137" s="281"/>
      <c r="BA137" s="281"/>
      <c r="BB137" s="281"/>
      <c r="BC137" s="281"/>
      <c r="BD137" s="281"/>
      <c r="BE137" s="281"/>
      <c r="BF137" s="281"/>
      <c r="BG137" s="281"/>
      <c r="BH137" s="281"/>
      <c r="BI137" s="281"/>
      <c r="BJ137" s="281"/>
      <c r="BK137" s="281"/>
      <c r="BL137" s="281"/>
      <c r="BM137" s="281"/>
      <c r="BN137" s="281"/>
      <c r="BO137" s="281"/>
      <c r="BP137" s="281"/>
      <c r="BQ137" s="281"/>
      <c r="BR137" s="281"/>
      <c r="BS137" s="281"/>
      <c r="BT137" s="281"/>
      <c r="BU137" s="281"/>
      <c r="BV137" s="281"/>
      <c r="BW137" s="281"/>
      <c r="BX137" s="281"/>
      <c r="BY137" s="281"/>
      <c r="BZ137" s="281"/>
      <c r="CA137" s="282"/>
      <c r="CB137" s="153" t="s">
        <v>116</v>
      </c>
      <c r="CC137" s="154"/>
      <c r="CD137" s="154"/>
      <c r="CE137" s="154"/>
      <c r="CF137" s="154"/>
      <c r="CG137" s="154"/>
      <c r="CH137" s="154"/>
      <c r="CI137" s="154"/>
      <c r="CJ137" s="154"/>
      <c r="CK137" s="154"/>
      <c r="CL137" s="154"/>
      <c r="CM137" s="155"/>
      <c r="CN137" s="145" t="s">
        <v>68</v>
      </c>
      <c r="CO137" s="146"/>
      <c r="CP137" s="146"/>
      <c r="CQ137" s="146"/>
      <c r="CR137" s="146" t="s">
        <v>103</v>
      </c>
      <c r="CS137" s="146"/>
      <c r="CT137" s="146"/>
      <c r="CU137" s="146"/>
      <c r="CV137" s="146"/>
      <c r="CW137" s="146"/>
      <c r="CX137" s="146"/>
      <c r="CY137" s="146"/>
      <c r="CZ137" s="146"/>
      <c r="DA137" s="187" t="s">
        <v>104</v>
      </c>
      <c r="DB137" s="187"/>
      <c r="DC137" s="187"/>
      <c r="DD137" s="187"/>
      <c r="DE137" s="187"/>
      <c r="DF137" s="187"/>
      <c r="DG137" s="187"/>
      <c r="DH137" s="187"/>
      <c r="DI137" s="187"/>
      <c r="DJ137" s="187"/>
      <c r="DK137" s="188"/>
    </row>
    <row r="138" spans="1:138" ht="7.5" customHeight="1">
      <c r="A138" s="437" t="s">
        <v>82</v>
      </c>
      <c r="B138" s="438"/>
      <c r="C138" s="438"/>
      <c r="D138" s="438"/>
      <c r="E138" s="438"/>
      <c r="F138" s="438"/>
      <c r="G138" s="438"/>
      <c r="H138" s="433" t="str">
        <f>IF(貴社情報!$C$19=2,"許可なし",貴社情報!$AL$19)</f>
        <v/>
      </c>
      <c r="I138" s="433"/>
      <c r="J138" s="433"/>
      <c r="K138" s="433"/>
      <c r="L138" s="433"/>
      <c r="M138" s="433"/>
      <c r="N138" s="433"/>
      <c r="O138" s="433"/>
      <c r="P138" s="433"/>
      <c r="Q138" s="433"/>
      <c r="R138" s="433"/>
      <c r="S138" s="433"/>
      <c r="T138" s="433"/>
      <c r="U138" s="433"/>
      <c r="V138" s="433"/>
      <c r="W138" s="433"/>
      <c r="X138" s="433"/>
      <c r="Y138" s="433"/>
      <c r="Z138" s="433"/>
      <c r="AA138" s="433"/>
      <c r="AB138" s="433"/>
      <c r="AC138" s="433"/>
      <c r="AD138" s="433"/>
      <c r="AE138" s="433"/>
      <c r="AF138" s="433"/>
      <c r="AG138" s="433"/>
      <c r="AH138" s="433"/>
      <c r="AI138" s="433"/>
      <c r="AJ138" s="433"/>
      <c r="AK138" s="433"/>
      <c r="AL138" s="433"/>
      <c r="AM138" s="433"/>
      <c r="AN138" s="433"/>
      <c r="AO138" s="433"/>
      <c r="AP138" s="433"/>
      <c r="AQ138" s="433"/>
      <c r="AR138" s="433"/>
      <c r="AS138" s="435" t="s">
        <v>83</v>
      </c>
      <c r="AV138" s="411"/>
      <c r="AW138" s="412"/>
      <c r="AX138" s="412"/>
      <c r="AY138" s="283"/>
      <c r="AZ138" s="284"/>
      <c r="BA138" s="284"/>
      <c r="BB138" s="284"/>
      <c r="BC138" s="284"/>
      <c r="BD138" s="284"/>
      <c r="BE138" s="284"/>
      <c r="BF138" s="284"/>
      <c r="BG138" s="284"/>
      <c r="BH138" s="284"/>
      <c r="BI138" s="284"/>
      <c r="BJ138" s="284"/>
      <c r="BK138" s="284"/>
      <c r="BL138" s="284"/>
      <c r="BM138" s="284"/>
      <c r="BN138" s="284"/>
      <c r="BO138" s="284"/>
      <c r="BP138" s="284"/>
      <c r="BQ138" s="284"/>
      <c r="BR138" s="284"/>
      <c r="BS138" s="284"/>
      <c r="BT138" s="284"/>
      <c r="BU138" s="284"/>
      <c r="BV138" s="284"/>
      <c r="BW138" s="284"/>
      <c r="BX138" s="284"/>
      <c r="BY138" s="284"/>
      <c r="BZ138" s="284"/>
      <c r="CA138" s="285"/>
      <c r="CB138" s="156"/>
      <c r="CC138" s="157"/>
      <c r="CD138" s="157"/>
      <c r="CE138" s="157"/>
      <c r="CF138" s="157"/>
      <c r="CG138" s="157"/>
      <c r="CH138" s="157"/>
      <c r="CI138" s="157"/>
      <c r="CJ138" s="157"/>
      <c r="CK138" s="157"/>
      <c r="CL138" s="157"/>
      <c r="CM138" s="158"/>
      <c r="CN138" s="147"/>
      <c r="CO138" s="148"/>
      <c r="CP138" s="148"/>
      <c r="CQ138" s="148"/>
      <c r="CR138" s="148"/>
      <c r="CS138" s="148"/>
      <c r="CT138" s="148"/>
      <c r="CU138" s="148"/>
      <c r="CV138" s="148"/>
      <c r="CW138" s="148"/>
      <c r="CX138" s="148"/>
      <c r="CY138" s="148"/>
      <c r="CZ138" s="148"/>
      <c r="DA138" s="189"/>
      <c r="DB138" s="189"/>
      <c r="DC138" s="189"/>
      <c r="DD138" s="189"/>
      <c r="DE138" s="189"/>
      <c r="DF138" s="189"/>
      <c r="DG138" s="189"/>
      <c r="DH138" s="189"/>
      <c r="DI138" s="189"/>
      <c r="DJ138" s="189"/>
      <c r="DK138" s="190"/>
    </row>
    <row r="139" spans="1:138" ht="8.25" customHeight="1">
      <c r="A139" s="439"/>
      <c r="B139" s="440"/>
      <c r="C139" s="440"/>
      <c r="D139" s="440"/>
      <c r="E139" s="440"/>
      <c r="F139" s="440"/>
      <c r="G139" s="440"/>
      <c r="H139" s="434"/>
      <c r="I139" s="434"/>
      <c r="J139" s="434"/>
      <c r="K139" s="434"/>
      <c r="L139" s="434"/>
      <c r="M139" s="434"/>
      <c r="N139" s="434"/>
      <c r="O139" s="434"/>
      <c r="P139" s="434"/>
      <c r="Q139" s="434"/>
      <c r="R139" s="434"/>
      <c r="S139" s="434"/>
      <c r="T139" s="434"/>
      <c r="U139" s="434"/>
      <c r="V139" s="434"/>
      <c r="W139" s="434"/>
      <c r="X139" s="434"/>
      <c r="Y139" s="434"/>
      <c r="Z139" s="434"/>
      <c r="AA139" s="434"/>
      <c r="AB139" s="434"/>
      <c r="AC139" s="434"/>
      <c r="AD139" s="434"/>
      <c r="AE139" s="434"/>
      <c r="AF139" s="434"/>
      <c r="AG139" s="434"/>
      <c r="AH139" s="434"/>
      <c r="AI139" s="434"/>
      <c r="AJ139" s="434"/>
      <c r="AK139" s="434"/>
      <c r="AL139" s="434"/>
      <c r="AM139" s="434"/>
      <c r="AN139" s="434"/>
      <c r="AO139" s="434"/>
      <c r="AP139" s="434"/>
      <c r="AQ139" s="434"/>
      <c r="AR139" s="434"/>
      <c r="AS139" s="436"/>
      <c r="AV139" s="411"/>
      <c r="AW139" s="412"/>
      <c r="AX139" s="412"/>
      <c r="AY139" s="286"/>
      <c r="AZ139" s="287"/>
      <c r="BA139" s="287"/>
      <c r="BB139" s="287"/>
      <c r="BC139" s="287"/>
      <c r="BD139" s="287"/>
      <c r="BE139" s="287"/>
      <c r="BF139" s="287"/>
      <c r="BG139" s="287"/>
      <c r="BH139" s="287"/>
      <c r="BI139" s="287"/>
      <c r="BJ139" s="287"/>
      <c r="BK139" s="287"/>
      <c r="BL139" s="287"/>
      <c r="BM139" s="287"/>
      <c r="BN139" s="287"/>
      <c r="BO139" s="287"/>
      <c r="BP139" s="287"/>
      <c r="BQ139" s="287"/>
      <c r="BR139" s="287"/>
      <c r="BS139" s="287"/>
      <c r="BT139" s="287"/>
      <c r="BU139" s="287"/>
      <c r="BV139" s="287"/>
      <c r="BW139" s="287"/>
      <c r="BX139" s="287"/>
      <c r="BY139" s="287"/>
      <c r="BZ139" s="287"/>
      <c r="CA139" s="288"/>
      <c r="CB139" s="159"/>
      <c r="CC139" s="160"/>
      <c r="CD139" s="160"/>
      <c r="CE139" s="160"/>
      <c r="CF139" s="160"/>
      <c r="CG139" s="160"/>
      <c r="CH139" s="160"/>
      <c r="CI139" s="160"/>
      <c r="CJ139" s="160"/>
      <c r="CK139" s="160"/>
      <c r="CL139" s="160"/>
      <c r="CM139" s="161"/>
      <c r="CN139" s="319"/>
      <c r="CO139" s="141"/>
      <c r="CP139" s="141"/>
      <c r="CQ139" s="141"/>
      <c r="CR139" s="141"/>
      <c r="CS139" s="141"/>
      <c r="CT139" s="141"/>
      <c r="CU139" s="141"/>
      <c r="CV139" s="141"/>
      <c r="CW139" s="141"/>
      <c r="CX139" s="141"/>
      <c r="CY139" s="141"/>
      <c r="CZ139" s="141"/>
      <c r="DA139" s="141"/>
      <c r="DB139" s="141"/>
      <c r="DC139" s="141"/>
      <c r="DD139" s="141"/>
      <c r="DE139" s="141"/>
      <c r="DF139" s="141"/>
      <c r="DG139" s="141"/>
      <c r="DH139" s="141"/>
      <c r="DI139" s="141"/>
      <c r="DJ139" s="141"/>
      <c r="DK139" s="142"/>
    </row>
    <row r="140" spans="1:138" ht="8.25" customHeight="1">
      <c r="B140" s="1"/>
      <c r="AV140" s="411"/>
      <c r="AW140" s="412"/>
      <c r="AX140" s="412"/>
      <c r="AY140" s="289"/>
      <c r="AZ140" s="290"/>
      <c r="BA140" s="290"/>
      <c r="BB140" s="290"/>
      <c r="BC140" s="290"/>
      <c r="BD140" s="290"/>
      <c r="BE140" s="290"/>
      <c r="BF140" s="290"/>
      <c r="BG140" s="290"/>
      <c r="BH140" s="290"/>
      <c r="BI140" s="290"/>
      <c r="BJ140" s="290"/>
      <c r="BK140" s="290"/>
      <c r="BL140" s="290"/>
      <c r="BM140" s="290"/>
      <c r="BN140" s="290"/>
      <c r="BO140" s="290"/>
      <c r="BP140" s="290"/>
      <c r="BQ140" s="290"/>
      <c r="BR140" s="290"/>
      <c r="BS140" s="290"/>
      <c r="BT140" s="290"/>
      <c r="BU140" s="290"/>
      <c r="BV140" s="290"/>
      <c r="BW140" s="290"/>
      <c r="BX140" s="290"/>
      <c r="BY140" s="290"/>
      <c r="BZ140" s="290"/>
      <c r="CA140" s="291"/>
      <c r="CB140" s="162"/>
      <c r="CC140" s="163"/>
      <c r="CD140" s="163"/>
      <c r="CE140" s="163"/>
      <c r="CF140" s="163"/>
      <c r="CG140" s="163"/>
      <c r="CH140" s="163"/>
      <c r="CI140" s="163"/>
      <c r="CJ140" s="163"/>
      <c r="CK140" s="163"/>
      <c r="CL140" s="163"/>
      <c r="CM140" s="164"/>
      <c r="CN140" s="320"/>
      <c r="CO140" s="143"/>
      <c r="CP140" s="143"/>
      <c r="CQ140" s="143"/>
      <c r="CR140" s="143"/>
      <c r="CS140" s="143"/>
      <c r="CT140" s="143"/>
      <c r="CU140" s="143"/>
      <c r="CV140" s="143"/>
      <c r="CW140" s="143"/>
      <c r="CX140" s="143"/>
      <c r="CY140" s="143"/>
      <c r="CZ140" s="143"/>
      <c r="DA140" s="143"/>
      <c r="DB140" s="143"/>
      <c r="DC140" s="143"/>
      <c r="DD140" s="143"/>
      <c r="DE140" s="143"/>
      <c r="DF140" s="143"/>
      <c r="DG140" s="143"/>
      <c r="DH140" s="143"/>
      <c r="DI140" s="143"/>
      <c r="DJ140" s="143"/>
      <c r="DK140" s="144"/>
    </row>
    <row r="141" spans="1:138" ht="7.5" customHeight="1">
      <c r="A141" s="415" t="s">
        <v>84</v>
      </c>
      <c r="B141" s="416"/>
      <c r="C141" s="416"/>
      <c r="D141" s="417"/>
      <c r="E141" s="424" t="str">
        <f>IF($EG$9=3,IF($CA$13="","",$CA$13),IF($S$13="","",$S$13))</f>
        <v/>
      </c>
      <c r="F141" s="425"/>
      <c r="G141" s="425"/>
      <c r="H141" s="425"/>
      <c r="I141" s="425"/>
      <c r="J141" s="425"/>
      <c r="K141" s="425"/>
      <c r="L141" s="425"/>
      <c r="M141" s="425"/>
      <c r="N141" s="425"/>
      <c r="O141" s="425"/>
      <c r="P141" s="425"/>
      <c r="Q141" s="425"/>
      <c r="R141" s="425"/>
      <c r="S141" s="425"/>
      <c r="T141" s="425"/>
      <c r="U141" s="425"/>
      <c r="V141" s="425"/>
      <c r="W141" s="425"/>
      <c r="X141" s="425"/>
      <c r="Y141" s="425"/>
      <c r="Z141" s="425"/>
      <c r="AA141" s="425"/>
      <c r="AB141" s="425"/>
      <c r="AC141" s="425"/>
      <c r="AD141" s="425"/>
      <c r="AE141" s="425"/>
      <c r="AF141" s="425"/>
      <c r="AG141" s="425"/>
      <c r="AH141" s="425"/>
      <c r="AI141" s="425"/>
      <c r="AJ141" s="425"/>
      <c r="AK141" s="425"/>
      <c r="AL141" s="425"/>
      <c r="AM141" s="425"/>
      <c r="AN141" s="425"/>
      <c r="AO141" s="425"/>
      <c r="AP141" s="425"/>
      <c r="AQ141" s="425"/>
      <c r="AR141" s="425"/>
      <c r="AS141" s="426"/>
      <c r="AV141" s="411"/>
      <c r="AW141" s="412"/>
      <c r="AX141" s="412"/>
      <c r="AY141" s="289"/>
      <c r="AZ141" s="290"/>
      <c r="BA141" s="290"/>
      <c r="BB141" s="290"/>
      <c r="BC141" s="290"/>
      <c r="BD141" s="290"/>
      <c r="BE141" s="290"/>
      <c r="BF141" s="290"/>
      <c r="BG141" s="290"/>
      <c r="BH141" s="290"/>
      <c r="BI141" s="290"/>
      <c r="BJ141" s="290"/>
      <c r="BK141" s="290"/>
      <c r="BL141" s="290"/>
      <c r="BM141" s="290"/>
      <c r="BN141" s="290"/>
      <c r="BO141" s="290"/>
      <c r="BP141" s="290"/>
      <c r="BQ141" s="290"/>
      <c r="BR141" s="290"/>
      <c r="BS141" s="290"/>
      <c r="BT141" s="290"/>
      <c r="BU141" s="290"/>
      <c r="BV141" s="290"/>
      <c r="BW141" s="290"/>
      <c r="BX141" s="290"/>
      <c r="BY141" s="290"/>
      <c r="BZ141" s="290"/>
      <c r="CA141" s="291"/>
      <c r="CB141" s="162"/>
      <c r="CC141" s="163"/>
      <c r="CD141" s="163"/>
      <c r="CE141" s="163"/>
      <c r="CF141" s="163"/>
      <c r="CG141" s="163"/>
      <c r="CH141" s="163"/>
      <c r="CI141" s="163"/>
      <c r="CJ141" s="163"/>
      <c r="CK141" s="163"/>
      <c r="CL141" s="163"/>
      <c r="CM141" s="164"/>
      <c r="CN141" s="320"/>
      <c r="CO141" s="143"/>
      <c r="CP141" s="143"/>
      <c r="CQ141" s="143"/>
      <c r="CR141" s="143"/>
      <c r="CS141" s="143"/>
      <c r="CT141" s="143"/>
      <c r="CU141" s="143"/>
      <c r="CV141" s="143"/>
      <c r="CW141" s="143"/>
      <c r="CX141" s="143"/>
      <c r="CY141" s="143"/>
      <c r="CZ141" s="143"/>
      <c r="DA141" s="143"/>
      <c r="DB141" s="143"/>
      <c r="DC141" s="143"/>
      <c r="DD141" s="143"/>
      <c r="DE141" s="143"/>
      <c r="DF141" s="143"/>
      <c r="DG141" s="143"/>
      <c r="DH141" s="143"/>
      <c r="DI141" s="143"/>
      <c r="DJ141" s="143"/>
      <c r="DK141" s="144"/>
    </row>
    <row r="142" spans="1:138" ht="7.5" customHeight="1">
      <c r="A142" s="418"/>
      <c r="B142" s="419"/>
      <c r="C142" s="419"/>
      <c r="D142" s="420"/>
      <c r="E142" s="427"/>
      <c r="F142" s="428"/>
      <c r="G142" s="428"/>
      <c r="H142" s="428"/>
      <c r="I142" s="428"/>
      <c r="J142" s="428"/>
      <c r="K142" s="428"/>
      <c r="L142" s="428"/>
      <c r="M142" s="428"/>
      <c r="N142" s="428"/>
      <c r="O142" s="428"/>
      <c r="P142" s="428"/>
      <c r="Q142" s="428"/>
      <c r="R142" s="428"/>
      <c r="S142" s="428"/>
      <c r="T142" s="428"/>
      <c r="U142" s="428"/>
      <c r="V142" s="428"/>
      <c r="W142" s="428"/>
      <c r="X142" s="428"/>
      <c r="Y142" s="428"/>
      <c r="Z142" s="428"/>
      <c r="AA142" s="428"/>
      <c r="AB142" s="428"/>
      <c r="AC142" s="428"/>
      <c r="AD142" s="428"/>
      <c r="AE142" s="428"/>
      <c r="AF142" s="428"/>
      <c r="AG142" s="428"/>
      <c r="AH142" s="428"/>
      <c r="AI142" s="428"/>
      <c r="AJ142" s="428"/>
      <c r="AK142" s="428"/>
      <c r="AL142" s="428"/>
      <c r="AM142" s="428"/>
      <c r="AN142" s="428"/>
      <c r="AO142" s="428"/>
      <c r="AP142" s="428"/>
      <c r="AQ142" s="428"/>
      <c r="AR142" s="428"/>
      <c r="AS142" s="429"/>
      <c r="AV142" s="411"/>
      <c r="AW142" s="412"/>
      <c r="AX142" s="412"/>
      <c r="AY142" s="292"/>
      <c r="AZ142" s="293"/>
      <c r="BA142" s="293"/>
      <c r="BB142" s="293"/>
      <c r="BC142" s="293"/>
      <c r="BD142" s="293"/>
      <c r="BE142" s="293"/>
      <c r="BF142" s="293"/>
      <c r="BG142" s="293"/>
      <c r="BH142" s="293"/>
      <c r="BI142" s="293"/>
      <c r="BJ142" s="293"/>
      <c r="BK142" s="293"/>
      <c r="BL142" s="293"/>
      <c r="BM142" s="293"/>
      <c r="BN142" s="293"/>
      <c r="BO142" s="293"/>
      <c r="BP142" s="293"/>
      <c r="BQ142" s="293"/>
      <c r="BR142" s="293"/>
      <c r="BS142" s="293"/>
      <c r="BT142" s="293"/>
      <c r="BU142" s="293"/>
      <c r="BV142" s="293"/>
      <c r="BW142" s="293"/>
      <c r="BX142" s="293"/>
      <c r="BY142" s="293"/>
      <c r="BZ142" s="293"/>
      <c r="CA142" s="294"/>
      <c r="CB142" s="165"/>
      <c r="CC142" s="166"/>
      <c r="CD142" s="166"/>
      <c r="CE142" s="166"/>
      <c r="CF142" s="166"/>
      <c r="CG142" s="166"/>
      <c r="CH142" s="166"/>
      <c r="CI142" s="166"/>
      <c r="CJ142" s="166"/>
      <c r="CK142" s="166"/>
      <c r="CL142" s="166"/>
      <c r="CM142" s="167"/>
      <c r="CN142" s="320"/>
      <c r="CO142" s="143"/>
      <c r="CP142" s="143"/>
      <c r="CQ142" s="143"/>
      <c r="CR142" s="143"/>
      <c r="CS142" s="143"/>
      <c r="CT142" s="143"/>
      <c r="CU142" s="143"/>
      <c r="CV142" s="143"/>
      <c r="CW142" s="143"/>
      <c r="CX142" s="143"/>
      <c r="CY142" s="143"/>
      <c r="CZ142" s="143"/>
      <c r="DA142" s="143"/>
      <c r="DB142" s="143"/>
      <c r="DC142" s="143"/>
      <c r="DD142" s="143"/>
      <c r="DE142" s="143"/>
      <c r="DF142" s="143"/>
      <c r="DG142" s="143"/>
      <c r="DH142" s="143"/>
      <c r="DI142" s="143"/>
      <c r="DJ142" s="143"/>
      <c r="DK142" s="144"/>
      <c r="EG142" s="3"/>
    </row>
    <row r="143" spans="1:138" ht="7.5" customHeight="1">
      <c r="A143" s="418"/>
      <c r="B143" s="419"/>
      <c r="C143" s="419"/>
      <c r="D143" s="420"/>
      <c r="E143" s="427"/>
      <c r="F143" s="428"/>
      <c r="G143" s="428"/>
      <c r="H143" s="428"/>
      <c r="I143" s="428"/>
      <c r="J143" s="428"/>
      <c r="K143" s="428"/>
      <c r="L143" s="428"/>
      <c r="M143" s="428"/>
      <c r="N143" s="428"/>
      <c r="O143" s="428"/>
      <c r="P143" s="428"/>
      <c r="Q143" s="428"/>
      <c r="R143" s="428"/>
      <c r="S143" s="428"/>
      <c r="T143" s="428"/>
      <c r="U143" s="428"/>
      <c r="V143" s="428"/>
      <c r="W143" s="428"/>
      <c r="X143" s="428"/>
      <c r="Y143" s="428"/>
      <c r="Z143" s="428"/>
      <c r="AA143" s="428"/>
      <c r="AB143" s="428"/>
      <c r="AC143" s="428"/>
      <c r="AD143" s="428"/>
      <c r="AE143" s="428"/>
      <c r="AF143" s="428"/>
      <c r="AG143" s="428"/>
      <c r="AH143" s="428"/>
      <c r="AI143" s="428"/>
      <c r="AJ143" s="428"/>
      <c r="AK143" s="428"/>
      <c r="AL143" s="428"/>
      <c r="AM143" s="428"/>
      <c r="AN143" s="428"/>
      <c r="AO143" s="428"/>
      <c r="AP143" s="428"/>
      <c r="AQ143" s="428"/>
      <c r="AR143" s="428"/>
      <c r="AS143" s="429"/>
      <c r="AV143" s="411"/>
      <c r="AW143" s="412"/>
      <c r="AX143" s="412"/>
      <c r="AY143" s="331"/>
      <c r="AZ143" s="332"/>
      <c r="BA143" s="332"/>
      <c r="BB143" s="332"/>
      <c r="BC143" s="332"/>
      <c r="BD143" s="332"/>
      <c r="BE143" s="332"/>
      <c r="BF143" s="332"/>
      <c r="BG143" s="332"/>
      <c r="BH143" s="332"/>
      <c r="BI143" s="332"/>
      <c r="BJ143" s="332"/>
      <c r="BK143" s="332"/>
      <c r="BL143" s="332"/>
      <c r="BM143" s="332"/>
      <c r="BN143" s="332"/>
      <c r="BO143" s="332"/>
      <c r="BP143" s="332"/>
      <c r="BQ143" s="332"/>
      <c r="BR143" s="332"/>
      <c r="BS143" s="332"/>
      <c r="BT143" s="332"/>
      <c r="BU143" s="332"/>
      <c r="BV143" s="332"/>
      <c r="BW143" s="332"/>
      <c r="BX143" s="332"/>
      <c r="BY143" s="332"/>
      <c r="BZ143" s="332"/>
      <c r="CA143" s="333"/>
      <c r="CB143" s="168"/>
      <c r="CC143" s="169"/>
      <c r="CD143" s="169"/>
      <c r="CE143" s="169"/>
      <c r="CF143" s="169"/>
      <c r="CG143" s="169"/>
      <c r="CH143" s="169"/>
      <c r="CI143" s="169"/>
      <c r="CJ143" s="169"/>
      <c r="CK143" s="169"/>
      <c r="CL143" s="169"/>
      <c r="CM143" s="170"/>
      <c r="CN143" s="320"/>
      <c r="CO143" s="143"/>
      <c r="CP143" s="143"/>
      <c r="CQ143" s="143"/>
      <c r="CR143" s="143"/>
      <c r="CS143" s="143"/>
      <c r="CT143" s="143"/>
      <c r="CU143" s="143"/>
      <c r="CV143" s="143"/>
      <c r="CW143" s="143"/>
      <c r="CX143" s="143"/>
      <c r="CY143" s="143"/>
      <c r="CZ143" s="143"/>
      <c r="DA143" s="143"/>
      <c r="DB143" s="143"/>
      <c r="DC143" s="143"/>
      <c r="DD143" s="143"/>
      <c r="DE143" s="143"/>
      <c r="DF143" s="143"/>
      <c r="DG143" s="143"/>
      <c r="DH143" s="143"/>
      <c r="DI143" s="143"/>
      <c r="DJ143" s="143"/>
      <c r="DK143" s="144"/>
      <c r="EG143" s="3"/>
    </row>
    <row r="144" spans="1:138" ht="7.5" customHeight="1">
      <c r="A144" s="418"/>
      <c r="B144" s="419"/>
      <c r="C144" s="419"/>
      <c r="D144" s="420"/>
      <c r="E144" s="427"/>
      <c r="F144" s="428"/>
      <c r="G144" s="428"/>
      <c r="H144" s="428"/>
      <c r="I144" s="428"/>
      <c r="J144" s="428"/>
      <c r="K144" s="428"/>
      <c r="L144" s="428"/>
      <c r="M144" s="428"/>
      <c r="N144" s="428"/>
      <c r="O144" s="428"/>
      <c r="P144" s="428"/>
      <c r="Q144" s="428"/>
      <c r="R144" s="428"/>
      <c r="S144" s="428"/>
      <c r="T144" s="428"/>
      <c r="U144" s="428"/>
      <c r="V144" s="428"/>
      <c r="W144" s="428"/>
      <c r="X144" s="428"/>
      <c r="Y144" s="428"/>
      <c r="Z144" s="428"/>
      <c r="AA144" s="428"/>
      <c r="AB144" s="428"/>
      <c r="AC144" s="428"/>
      <c r="AD144" s="428"/>
      <c r="AE144" s="428"/>
      <c r="AF144" s="428"/>
      <c r="AG144" s="428"/>
      <c r="AH144" s="428"/>
      <c r="AI144" s="428"/>
      <c r="AJ144" s="428"/>
      <c r="AK144" s="428"/>
      <c r="AL144" s="428"/>
      <c r="AM144" s="428"/>
      <c r="AN144" s="428"/>
      <c r="AO144" s="428"/>
      <c r="AP144" s="428"/>
      <c r="AQ144" s="428"/>
      <c r="AR144" s="428"/>
      <c r="AS144" s="429"/>
      <c r="AV144" s="411"/>
      <c r="AW144" s="412"/>
      <c r="AX144" s="412"/>
      <c r="AY144" s="334"/>
      <c r="AZ144" s="335"/>
      <c r="BA144" s="335"/>
      <c r="BB144" s="335"/>
      <c r="BC144" s="335"/>
      <c r="BD144" s="335"/>
      <c r="BE144" s="335"/>
      <c r="BF144" s="335"/>
      <c r="BG144" s="335"/>
      <c r="BH144" s="335"/>
      <c r="BI144" s="335"/>
      <c r="BJ144" s="335"/>
      <c r="BK144" s="335"/>
      <c r="BL144" s="335"/>
      <c r="BM144" s="335"/>
      <c r="BN144" s="335"/>
      <c r="BO144" s="335"/>
      <c r="BP144" s="335"/>
      <c r="BQ144" s="335"/>
      <c r="BR144" s="335"/>
      <c r="BS144" s="335"/>
      <c r="BT144" s="335"/>
      <c r="BU144" s="335"/>
      <c r="BV144" s="335"/>
      <c r="BW144" s="335"/>
      <c r="BX144" s="335"/>
      <c r="BY144" s="335"/>
      <c r="BZ144" s="335"/>
      <c r="CA144" s="336"/>
      <c r="CB144" s="171"/>
      <c r="CC144" s="172"/>
      <c r="CD144" s="172"/>
      <c r="CE144" s="172"/>
      <c r="CF144" s="172"/>
      <c r="CG144" s="172"/>
      <c r="CH144" s="172"/>
      <c r="CI144" s="172"/>
      <c r="CJ144" s="172"/>
      <c r="CK144" s="172"/>
      <c r="CL144" s="172"/>
      <c r="CM144" s="173"/>
      <c r="CN144" s="320"/>
      <c r="CO144" s="143"/>
      <c r="CP144" s="143"/>
      <c r="CQ144" s="143"/>
      <c r="CR144" s="143"/>
      <c r="CS144" s="143"/>
      <c r="CT144" s="143"/>
      <c r="CU144" s="143"/>
      <c r="CV144" s="143"/>
      <c r="CW144" s="143"/>
      <c r="CX144" s="143"/>
      <c r="CY144" s="143"/>
      <c r="CZ144" s="143"/>
      <c r="DA144" s="143"/>
      <c r="DB144" s="143"/>
      <c r="DC144" s="143"/>
      <c r="DD144" s="143"/>
      <c r="DE144" s="143"/>
      <c r="DF144" s="143"/>
      <c r="DG144" s="143"/>
      <c r="DH144" s="143"/>
      <c r="DI144" s="143"/>
      <c r="DJ144" s="143"/>
      <c r="DK144" s="144"/>
      <c r="EG144" s="3"/>
    </row>
    <row r="145" spans="1:137" ht="7.5" customHeight="1">
      <c r="A145" s="418"/>
      <c r="B145" s="419"/>
      <c r="C145" s="419"/>
      <c r="D145" s="420"/>
      <c r="E145" s="427"/>
      <c r="F145" s="428"/>
      <c r="G145" s="428"/>
      <c r="H145" s="428"/>
      <c r="I145" s="428"/>
      <c r="J145" s="428"/>
      <c r="K145" s="428"/>
      <c r="L145" s="428"/>
      <c r="M145" s="428"/>
      <c r="N145" s="428"/>
      <c r="O145" s="428"/>
      <c r="P145" s="428"/>
      <c r="Q145" s="428"/>
      <c r="R145" s="428"/>
      <c r="S145" s="428"/>
      <c r="T145" s="428"/>
      <c r="U145" s="428"/>
      <c r="V145" s="428"/>
      <c r="W145" s="428"/>
      <c r="X145" s="428"/>
      <c r="Y145" s="428"/>
      <c r="Z145" s="428"/>
      <c r="AA145" s="428"/>
      <c r="AB145" s="428"/>
      <c r="AC145" s="428"/>
      <c r="AD145" s="428"/>
      <c r="AE145" s="428"/>
      <c r="AF145" s="428"/>
      <c r="AG145" s="428"/>
      <c r="AH145" s="428"/>
      <c r="AI145" s="428"/>
      <c r="AJ145" s="428"/>
      <c r="AK145" s="428"/>
      <c r="AL145" s="428"/>
      <c r="AM145" s="428"/>
      <c r="AN145" s="428"/>
      <c r="AO145" s="428"/>
      <c r="AP145" s="428"/>
      <c r="AQ145" s="428"/>
      <c r="AR145" s="428"/>
      <c r="AS145" s="429"/>
      <c r="AV145" s="411"/>
      <c r="AW145" s="412"/>
      <c r="AX145" s="412"/>
      <c r="AY145" s="334"/>
      <c r="AZ145" s="335"/>
      <c r="BA145" s="335"/>
      <c r="BB145" s="335"/>
      <c r="BC145" s="335"/>
      <c r="BD145" s="335"/>
      <c r="BE145" s="335"/>
      <c r="BF145" s="335"/>
      <c r="BG145" s="335"/>
      <c r="BH145" s="335"/>
      <c r="BI145" s="335"/>
      <c r="BJ145" s="335"/>
      <c r="BK145" s="335"/>
      <c r="BL145" s="335"/>
      <c r="BM145" s="335"/>
      <c r="BN145" s="335"/>
      <c r="BO145" s="335"/>
      <c r="BP145" s="335"/>
      <c r="BQ145" s="335"/>
      <c r="BR145" s="335"/>
      <c r="BS145" s="335"/>
      <c r="BT145" s="335"/>
      <c r="BU145" s="335"/>
      <c r="BV145" s="335"/>
      <c r="BW145" s="335"/>
      <c r="BX145" s="335"/>
      <c r="BY145" s="335"/>
      <c r="BZ145" s="335"/>
      <c r="CA145" s="336"/>
      <c r="CB145" s="171"/>
      <c r="CC145" s="172"/>
      <c r="CD145" s="172"/>
      <c r="CE145" s="172"/>
      <c r="CF145" s="172"/>
      <c r="CG145" s="172"/>
      <c r="CH145" s="172"/>
      <c r="CI145" s="172"/>
      <c r="CJ145" s="172"/>
      <c r="CK145" s="172"/>
      <c r="CL145" s="172"/>
      <c r="CM145" s="173"/>
      <c r="CN145" s="320"/>
      <c r="CO145" s="143"/>
      <c r="CP145" s="143"/>
      <c r="CQ145" s="143"/>
      <c r="CR145" s="143"/>
      <c r="CS145" s="143"/>
      <c r="CT145" s="143"/>
      <c r="CU145" s="143"/>
      <c r="CV145" s="143"/>
      <c r="CW145" s="143"/>
      <c r="CX145" s="143"/>
      <c r="CY145" s="143"/>
      <c r="CZ145" s="143"/>
      <c r="DA145" s="143"/>
      <c r="DB145" s="143"/>
      <c r="DC145" s="143"/>
      <c r="DD145" s="143"/>
      <c r="DE145" s="143"/>
      <c r="DF145" s="143"/>
      <c r="DG145" s="143"/>
      <c r="DH145" s="143"/>
      <c r="DI145" s="143"/>
      <c r="DJ145" s="143"/>
      <c r="DK145" s="144"/>
      <c r="EG145" s="3"/>
    </row>
    <row r="146" spans="1:137" ht="7.5" customHeight="1" thickBot="1">
      <c r="A146" s="421"/>
      <c r="B146" s="422"/>
      <c r="C146" s="422"/>
      <c r="D146" s="423"/>
      <c r="E146" s="430"/>
      <c r="F146" s="431"/>
      <c r="G146" s="431"/>
      <c r="H146" s="431"/>
      <c r="I146" s="431"/>
      <c r="J146" s="431"/>
      <c r="K146" s="431"/>
      <c r="L146" s="431"/>
      <c r="M146" s="431"/>
      <c r="N146" s="431"/>
      <c r="O146" s="431"/>
      <c r="P146" s="431"/>
      <c r="Q146" s="431"/>
      <c r="R146" s="431"/>
      <c r="S146" s="431"/>
      <c r="T146" s="431"/>
      <c r="U146" s="431"/>
      <c r="V146" s="431"/>
      <c r="W146" s="431"/>
      <c r="X146" s="431"/>
      <c r="Y146" s="431"/>
      <c r="Z146" s="431"/>
      <c r="AA146" s="431"/>
      <c r="AB146" s="431"/>
      <c r="AC146" s="431"/>
      <c r="AD146" s="431"/>
      <c r="AE146" s="431"/>
      <c r="AF146" s="431"/>
      <c r="AG146" s="431"/>
      <c r="AH146" s="431"/>
      <c r="AI146" s="431"/>
      <c r="AJ146" s="431"/>
      <c r="AK146" s="431"/>
      <c r="AL146" s="431"/>
      <c r="AM146" s="431"/>
      <c r="AN146" s="431"/>
      <c r="AO146" s="431"/>
      <c r="AP146" s="431"/>
      <c r="AQ146" s="431"/>
      <c r="AR146" s="431"/>
      <c r="AS146" s="432"/>
      <c r="AV146" s="413"/>
      <c r="AW146" s="414"/>
      <c r="AX146" s="414"/>
      <c r="AY146" s="337"/>
      <c r="AZ146" s="338"/>
      <c r="BA146" s="338"/>
      <c r="BB146" s="338"/>
      <c r="BC146" s="338"/>
      <c r="BD146" s="338"/>
      <c r="BE146" s="338"/>
      <c r="BF146" s="338"/>
      <c r="BG146" s="338"/>
      <c r="BH146" s="338"/>
      <c r="BI146" s="338"/>
      <c r="BJ146" s="338"/>
      <c r="BK146" s="338"/>
      <c r="BL146" s="338"/>
      <c r="BM146" s="338"/>
      <c r="BN146" s="338"/>
      <c r="BO146" s="338"/>
      <c r="BP146" s="338"/>
      <c r="BQ146" s="338"/>
      <c r="BR146" s="338"/>
      <c r="BS146" s="338"/>
      <c r="BT146" s="338"/>
      <c r="BU146" s="338"/>
      <c r="BV146" s="338"/>
      <c r="BW146" s="338"/>
      <c r="BX146" s="338"/>
      <c r="BY146" s="338"/>
      <c r="BZ146" s="338"/>
      <c r="CA146" s="339"/>
      <c r="CB146" s="174"/>
      <c r="CC146" s="175"/>
      <c r="CD146" s="175"/>
      <c r="CE146" s="175"/>
      <c r="CF146" s="175"/>
      <c r="CG146" s="175"/>
      <c r="CH146" s="175"/>
      <c r="CI146" s="175"/>
      <c r="CJ146" s="175"/>
      <c r="CK146" s="175"/>
      <c r="CL146" s="175"/>
      <c r="CM146" s="176"/>
      <c r="CN146" s="593"/>
      <c r="CO146" s="186"/>
      <c r="CP146" s="186"/>
      <c r="CQ146" s="186"/>
      <c r="CR146" s="186"/>
      <c r="CS146" s="186"/>
      <c r="CT146" s="186"/>
      <c r="CU146" s="186"/>
      <c r="CV146" s="186"/>
      <c r="CW146" s="186"/>
      <c r="CX146" s="186"/>
      <c r="CY146" s="186"/>
      <c r="CZ146" s="186"/>
      <c r="DA146" s="186"/>
      <c r="DB146" s="186"/>
      <c r="DC146" s="186"/>
      <c r="DD146" s="186"/>
      <c r="DE146" s="186"/>
      <c r="DF146" s="186"/>
      <c r="DG146" s="186"/>
      <c r="DH146" s="186"/>
      <c r="DI146" s="186"/>
      <c r="DJ146" s="186"/>
      <c r="DK146" s="594"/>
      <c r="EG146" s="3"/>
    </row>
    <row r="147" spans="1:137" s="78" customFormat="1" ht="12.75" customHeight="1" thickBot="1"/>
    <row r="148" spans="1:137" ht="6.75" customHeight="1">
      <c r="A148" s="249" t="s">
        <v>86</v>
      </c>
      <c r="B148" s="250"/>
      <c r="C148" s="250"/>
      <c r="D148" s="250"/>
      <c r="E148" s="250"/>
      <c r="F148" s="250"/>
      <c r="G148" s="249" t="s">
        <v>87</v>
      </c>
      <c r="H148" s="250"/>
      <c r="I148" s="250"/>
      <c r="J148" s="250"/>
      <c r="K148" s="250"/>
      <c r="L148" s="250"/>
      <c r="M148" s="250"/>
      <c r="N148" s="250"/>
      <c r="O148" s="250"/>
      <c r="P148" s="250"/>
      <c r="Q148" s="250"/>
      <c r="R148" s="250"/>
      <c r="S148" s="250"/>
      <c r="T148" s="250"/>
      <c r="U148" s="250"/>
      <c r="V148" s="250"/>
      <c r="W148" s="250"/>
      <c r="X148" s="250"/>
      <c r="Y148" s="402"/>
      <c r="Z148" s="249" t="s">
        <v>88</v>
      </c>
      <c r="AA148" s="250"/>
      <c r="AB148" s="250"/>
      <c r="AC148" s="250"/>
      <c r="AD148" s="250"/>
      <c r="AE148" s="404"/>
      <c r="AF148" s="407" t="s">
        <v>59</v>
      </c>
      <c r="AG148" s="407"/>
      <c r="AH148" s="408"/>
      <c r="AI148" s="249" t="s">
        <v>89</v>
      </c>
      <c r="AJ148" s="250"/>
      <c r="AK148" s="250"/>
      <c r="AL148" s="250"/>
      <c r="AM148" s="250"/>
      <c r="AN148" s="250"/>
      <c r="AO148" s="249" t="s">
        <v>90</v>
      </c>
      <c r="AP148" s="250"/>
      <c r="AQ148" s="250"/>
      <c r="AR148" s="250"/>
      <c r="AS148" s="250"/>
      <c r="AT148" s="250"/>
      <c r="AU148" s="250"/>
      <c r="AV148" s="250"/>
      <c r="AW148" s="250"/>
      <c r="AX148" s="250"/>
      <c r="AY148" s="253" t="s">
        <v>128</v>
      </c>
      <c r="AZ148" s="254"/>
      <c r="BA148" s="254"/>
      <c r="BB148" s="254"/>
      <c r="BC148" s="254"/>
      <c r="BD148" s="254"/>
      <c r="BE148" s="254"/>
      <c r="BF148" s="254"/>
      <c r="BG148" s="254"/>
      <c r="BH148" s="254"/>
      <c r="BI148" s="254"/>
      <c r="BJ148" s="255"/>
      <c r="BK148" s="178" t="str">
        <f>BK70</f>
        <v/>
      </c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9"/>
      <c r="CB148" s="595" t="s">
        <v>201</v>
      </c>
      <c r="CC148" s="596"/>
      <c r="CD148" s="596"/>
      <c r="CE148" s="596"/>
      <c r="CF148" s="596"/>
      <c r="CG148" s="596"/>
      <c r="CH148" s="596"/>
      <c r="CI148" s="596"/>
      <c r="CJ148" s="596"/>
      <c r="CK148" s="596"/>
      <c r="CL148" s="596"/>
      <c r="CM148" s="596"/>
      <c r="CN148" s="596"/>
      <c r="CO148" s="596"/>
      <c r="CP148" s="596"/>
      <c r="CQ148" s="596"/>
      <c r="CR148" s="596"/>
      <c r="CS148" s="596"/>
      <c r="CT148" s="596"/>
      <c r="CU148" s="596"/>
      <c r="CV148" s="596"/>
      <c r="CW148" s="596"/>
      <c r="CX148" s="596"/>
      <c r="CY148" s="596"/>
      <c r="CZ148" s="596"/>
      <c r="DA148" s="596"/>
      <c r="DB148" s="596"/>
      <c r="DC148" s="596"/>
      <c r="DD148" s="596"/>
      <c r="DE148" s="596"/>
      <c r="DF148" s="596"/>
      <c r="DG148" s="596"/>
      <c r="DH148" s="596"/>
      <c r="DI148" s="596"/>
      <c r="DJ148" s="596"/>
      <c r="DK148" s="597"/>
    </row>
    <row r="149" spans="1:137" ht="6.75" customHeight="1">
      <c r="A149" s="251"/>
      <c r="B149" s="252"/>
      <c r="C149" s="252"/>
      <c r="D149" s="252"/>
      <c r="E149" s="252"/>
      <c r="F149" s="252"/>
      <c r="G149" s="251"/>
      <c r="H149" s="252"/>
      <c r="I149" s="252"/>
      <c r="J149" s="252"/>
      <c r="K149" s="252"/>
      <c r="L149" s="252"/>
      <c r="M149" s="252"/>
      <c r="N149" s="252"/>
      <c r="O149" s="252"/>
      <c r="P149" s="252"/>
      <c r="Q149" s="252"/>
      <c r="R149" s="252"/>
      <c r="S149" s="252"/>
      <c r="T149" s="252"/>
      <c r="U149" s="252"/>
      <c r="V149" s="252"/>
      <c r="W149" s="252"/>
      <c r="X149" s="252"/>
      <c r="Y149" s="403"/>
      <c r="Z149" s="251"/>
      <c r="AA149" s="252"/>
      <c r="AB149" s="252"/>
      <c r="AC149" s="252"/>
      <c r="AD149" s="252"/>
      <c r="AE149" s="405"/>
      <c r="AF149" s="407"/>
      <c r="AG149" s="407"/>
      <c r="AH149" s="408"/>
      <c r="AI149" s="251"/>
      <c r="AJ149" s="252"/>
      <c r="AK149" s="252"/>
      <c r="AL149" s="252"/>
      <c r="AM149" s="252"/>
      <c r="AN149" s="252"/>
      <c r="AO149" s="251"/>
      <c r="AP149" s="252"/>
      <c r="AQ149" s="252"/>
      <c r="AR149" s="252"/>
      <c r="AS149" s="252"/>
      <c r="AT149" s="252"/>
      <c r="AU149" s="252"/>
      <c r="AV149" s="252"/>
      <c r="AW149" s="252"/>
      <c r="AX149" s="252"/>
      <c r="AY149" s="224"/>
      <c r="AZ149" s="225"/>
      <c r="BA149" s="225"/>
      <c r="BB149" s="225"/>
      <c r="BC149" s="225"/>
      <c r="BD149" s="225"/>
      <c r="BE149" s="225"/>
      <c r="BF149" s="225"/>
      <c r="BG149" s="225"/>
      <c r="BH149" s="225"/>
      <c r="BI149" s="225"/>
      <c r="BJ149" s="226"/>
      <c r="BK149" s="181"/>
      <c r="BL149" s="181"/>
      <c r="BM149" s="181"/>
      <c r="BN149" s="181"/>
      <c r="BO149" s="181"/>
      <c r="BP149" s="181"/>
      <c r="BQ149" s="181"/>
      <c r="BR149" s="181"/>
      <c r="BS149" s="181"/>
      <c r="BT149" s="181"/>
      <c r="BU149" s="181"/>
      <c r="BV149" s="181"/>
      <c r="BW149" s="181"/>
      <c r="BX149" s="181"/>
      <c r="BY149" s="181"/>
      <c r="BZ149" s="181"/>
      <c r="CA149" s="182"/>
      <c r="CB149" s="598"/>
      <c r="CC149" s="599"/>
      <c r="CD149" s="599"/>
      <c r="CE149" s="599"/>
      <c r="CF149" s="599"/>
      <c r="CG149" s="599"/>
      <c r="CH149" s="599"/>
      <c r="CI149" s="599"/>
      <c r="CJ149" s="599"/>
      <c r="CK149" s="599"/>
      <c r="CL149" s="599"/>
      <c r="CM149" s="599"/>
      <c r="CN149" s="599"/>
      <c r="CO149" s="599"/>
      <c r="CP149" s="599"/>
      <c r="CQ149" s="599"/>
      <c r="CR149" s="599"/>
      <c r="CS149" s="599"/>
      <c r="CT149" s="599"/>
      <c r="CU149" s="599"/>
      <c r="CV149" s="599"/>
      <c r="CW149" s="599"/>
      <c r="CX149" s="599"/>
      <c r="CY149" s="599"/>
      <c r="CZ149" s="599"/>
      <c r="DA149" s="599"/>
      <c r="DB149" s="599"/>
      <c r="DC149" s="599"/>
      <c r="DD149" s="599"/>
      <c r="DE149" s="599"/>
      <c r="DF149" s="599"/>
      <c r="DG149" s="599"/>
      <c r="DH149" s="599"/>
      <c r="DI149" s="599"/>
      <c r="DJ149" s="599"/>
      <c r="DK149" s="600"/>
    </row>
    <row r="150" spans="1:137" ht="6.75" customHeight="1" thickBot="1">
      <c r="A150" s="227"/>
      <c r="B150" s="222"/>
      <c r="C150" s="222"/>
      <c r="D150" s="222"/>
      <c r="E150" s="222"/>
      <c r="F150" s="222"/>
      <c r="G150" s="227"/>
      <c r="H150" s="222"/>
      <c r="I150" s="222"/>
      <c r="J150" s="222"/>
      <c r="K150" s="222"/>
      <c r="L150" s="222"/>
      <c r="M150" s="222"/>
      <c r="N150" s="222"/>
      <c r="O150" s="222"/>
      <c r="P150" s="222"/>
      <c r="Q150" s="222"/>
      <c r="R150" s="222"/>
      <c r="S150" s="222"/>
      <c r="T150" s="222"/>
      <c r="U150" s="222"/>
      <c r="V150" s="222"/>
      <c r="W150" s="222"/>
      <c r="X150" s="222"/>
      <c r="Y150" s="223"/>
      <c r="Z150" s="227"/>
      <c r="AA150" s="222"/>
      <c r="AB150" s="222"/>
      <c r="AC150" s="222"/>
      <c r="AD150" s="222"/>
      <c r="AE150" s="406"/>
      <c r="AF150" s="407"/>
      <c r="AG150" s="407"/>
      <c r="AH150" s="408"/>
      <c r="AI150" s="227"/>
      <c r="AJ150" s="222"/>
      <c r="AK150" s="222"/>
      <c r="AL150" s="222"/>
      <c r="AM150" s="222"/>
      <c r="AN150" s="222"/>
      <c r="AO150" s="227"/>
      <c r="AP150" s="222"/>
      <c r="AQ150" s="222"/>
      <c r="AR150" s="222"/>
      <c r="AS150" s="222"/>
      <c r="AT150" s="222"/>
      <c r="AU150" s="222"/>
      <c r="AV150" s="222"/>
      <c r="AW150" s="222"/>
      <c r="AX150" s="222"/>
      <c r="AY150" s="256"/>
      <c r="AZ150" s="257"/>
      <c r="BA150" s="257"/>
      <c r="BB150" s="257"/>
      <c r="BC150" s="257"/>
      <c r="BD150" s="257"/>
      <c r="BE150" s="257"/>
      <c r="BF150" s="257"/>
      <c r="BG150" s="257"/>
      <c r="BH150" s="257"/>
      <c r="BI150" s="257"/>
      <c r="BJ150" s="258"/>
      <c r="BK150" s="184"/>
      <c r="BL150" s="184"/>
      <c r="BM150" s="184"/>
      <c r="BN150" s="184"/>
      <c r="BO150" s="184"/>
      <c r="BP150" s="184"/>
      <c r="BQ150" s="184"/>
      <c r="BR150" s="184"/>
      <c r="BS150" s="184"/>
      <c r="BT150" s="184"/>
      <c r="BU150" s="184"/>
      <c r="BV150" s="184"/>
      <c r="BW150" s="184"/>
      <c r="BX150" s="184"/>
      <c r="BY150" s="184"/>
      <c r="BZ150" s="184"/>
      <c r="CA150" s="185"/>
      <c r="CB150" s="601"/>
      <c r="CC150" s="602"/>
      <c r="CD150" s="602"/>
      <c r="CE150" s="602"/>
      <c r="CF150" s="602"/>
      <c r="CG150" s="602"/>
      <c r="CH150" s="602"/>
      <c r="CI150" s="602"/>
      <c r="CJ150" s="602"/>
      <c r="CK150" s="602"/>
      <c r="CL150" s="602"/>
      <c r="CM150" s="602"/>
      <c r="CN150" s="602"/>
      <c r="CO150" s="602"/>
      <c r="CP150" s="602"/>
      <c r="CQ150" s="602"/>
      <c r="CR150" s="602"/>
      <c r="CS150" s="602"/>
      <c r="CT150" s="602"/>
      <c r="CU150" s="602"/>
      <c r="CV150" s="602"/>
      <c r="CW150" s="602"/>
      <c r="CX150" s="602"/>
      <c r="CY150" s="602"/>
      <c r="CZ150" s="602"/>
      <c r="DA150" s="602"/>
      <c r="DB150" s="602"/>
      <c r="DC150" s="602"/>
      <c r="DD150" s="602"/>
      <c r="DE150" s="602"/>
      <c r="DF150" s="602"/>
      <c r="DG150" s="602"/>
      <c r="DH150" s="602"/>
      <c r="DI150" s="602"/>
      <c r="DJ150" s="602"/>
      <c r="DK150" s="603"/>
    </row>
    <row r="151" spans="1:137" ht="6.75" customHeight="1">
      <c r="A151" s="390" t="str">
        <f>A73</f>
        <v/>
      </c>
      <c r="B151" s="391"/>
      <c r="C151" s="391"/>
      <c r="D151" s="391"/>
      <c r="E151" s="391"/>
      <c r="F151" s="391"/>
      <c r="G151" s="396" t="str">
        <f>G73</f>
        <v>当月出来高</v>
      </c>
      <c r="H151" s="397"/>
      <c r="I151" s="397"/>
      <c r="J151" s="397"/>
      <c r="K151" s="397"/>
      <c r="L151" s="397"/>
      <c r="M151" s="397"/>
      <c r="N151" s="397"/>
      <c r="O151" s="397"/>
      <c r="P151" s="397"/>
      <c r="Q151" s="397"/>
      <c r="R151" s="397"/>
      <c r="S151" s="397"/>
      <c r="T151" s="397"/>
      <c r="U151" s="397"/>
      <c r="V151" s="397"/>
      <c r="W151" s="397"/>
      <c r="X151" s="397"/>
      <c r="Y151" s="398"/>
      <c r="Z151" s="381">
        <f>Z73</f>
        <v>1</v>
      </c>
      <c r="AA151" s="382"/>
      <c r="AB151" s="382"/>
      <c r="AC151" s="382"/>
      <c r="AD151" s="382"/>
      <c r="AE151" s="399"/>
      <c r="AF151" s="400" t="str">
        <f>AF73</f>
        <v>式</v>
      </c>
      <c r="AG151" s="400"/>
      <c r="AH151" s="401"/>
      <c r="AI151" s="381" t="str">
        <f>AI73</f>
        <v/>
      </c>
      <c r="AJ151" s="382"/>
      <c r="AK151" s="382"/>
      <c r="AL151" s="382"/>
      <c r="AM151" s="382"/>
      <c r="AN151" s="382"/>
      <c r="AO151" s="229" t="str">
        <f>AO73</f>
        <v/>
      </c>
      <c r="AP151" s="230"/>
      <c r="AQ151" s="230"/>
      <c r="AR151" s="230"/>
      <c r="AS151" s="230"/>
      <c r="AT151" s="230"/>
      <c r="AU151" s="230"/>
      <c r="AV151" s="230"/>
      <c r="AW151" s="230"/>
      <c r="AX151" s="230"/>
      <c r="AY151" s="221" t="s">
        <v>91</v>
      </c>
      <c r="AZ151" s="222"/>
      <c r="BA151" s="222"/>
      <c r="BB151" s="222"/>
      <c r="BC151" s="222"/>
      <c r="BD151" s="223"/>
      <c r="BE151" s="227" t="s">
        <v>130</v>
      </c>
      <c r="BF151" s="222"/>
      <c r="BG151" s="222"/>
      <c r="BH151" s="222"/>
      <c r="BI151" s="222"/>
      <c r="BJ151" s="223"/>
      <c r="BK151" s="259" t="s">
        <v>137</v>
      </c>
      <c r="BL151" s="260"/>
      <c r="BM151" s="260"/>
      <c r="BN151" s="260"/>
      <c r="BO151" s="260"/>
      <c r="BP151" s="260"/>
      <c r="BQ151" s="260"/>
      <c r="BR151" s="260"/>
      <c r="BS151" s="260"/>
      <c r="BT151" s="260"/>
      <c r="BU151" s="260"/>
      <c r="BV151" s="260"/>
      <c r="BW151" s="260"/>
      <c r="BX151" s="260"/>
      <c r="BY151" s="260"/>
      <c r="BZ151" s="260"/>
      <c r="CA151" s="261"/>
      <c r="CB151" s="608" t="s">
        <v>92</v>
      </c>
      <c r="CC151" s="609"/>
      <c r="CD151" s="609"/>
      <c r="CE151" s="609"/>
      <c r="CF151" s="609"/>
      <c r="CG151" s="609"/>
      <c r="CH151" s="609"/>
      <c r="CI151" s="609"/>
      <c r="CJ151" s="609"/>
      <c r="CK151" s="610"/>
      <c r="CL151" s="612" t="s">
        <v>90</v>
      </c>
      <c r="CM151" s="612"/>
      <c r="CN151" s="612"/>
      <c r="CO151" s="612"/>
      <c r="CP151" s="612"/>
      <c r="CQ151" s="612"/>
      <c r="CR151" s="612"/>
      <c r="CS151" s="612"/>
      <c r="CT151" s="612"/>
      <c r="CU151" s="612"/>
      <c r="CV151" s="612"/>
      <c r="CW151" s="612"/>
      <c r="CX151" s="613"/>
      <c r="CY151" s="252" t="s">
        <v>68</v>
      </c>
      <c r="CZ151" s="252"/>
      <c r="DA151" s="403"/>
      <c r="DB151" s="604" t="s">
        <v>93</v>
      </c>
      <c r="DC151" s="604"/>
      <c r="DD151" s="604"/>
      <c r="DE151" s="604"/>
      <c r="DF151" s="604"/>
      <c r="DG151" s="604"/>
      <c r="DH151" s="604"/>
      <c r="DI151" s="604"/>
      <c r="DJ151" s="604"/>
      <c r="DK151" s="605"/>
    </row>
    <row r="152" spans="1:137" ht="6.75" customHeight="1">
      <c r="A152" s="392"/>
      <c r="B152" s="393"/>
      <c r="C152" s="393"/>
      <c r="D152" s="393"/>
      <c r="E152" s="393"/>
      <c r="F152" s="393"/>
      <c r="G152" s="396"/>
      <c r="H152" s="397"/>
      <c r="I152" s="397"/>
      <c r="J152" s="397"/>
      <c r="K152" s="397"/>
      <c r="L152" s="397"/>
      <c r="M152" s="397"/>
      <c r="N152" s="397"/>
      <c r="O152" s="397"/>
      <c r="P152" s="397"/>
      <c r="Q152" s="397"/>
      <c r="R152" s="397"/>
      <c r="S152" s="397"/>
      <c r="T152" s="397"/>
      <c r="U152" s="397"/>
      <c r="V152" s="397"/>
      <c r="W152" s="397"/>
      <c r="X152" s="397"/>
      <c r="Y152" s="398"/>
      <c r="Z152" s="381"/>
      <c r="AA152" s="382"/>
      <c r="AB152" s="382"/>
      <c r="AC152" s="382"/>
      <c r="AD152" s="382"/>
      <c r="AE152" s="399"/>
      <c r="AF152" s="400"/>
      <c r="AG152" s="400"/>
      <c r="AH152" s="401"/>
      <c r="AI152" s="381"/>
      <c r="AJ152" s="382"/>
      <c r="AK152" s="382"/>
      <c r="AL152" s="382"/>
      <c r="AM152" s="382"/>
      <c r="AN152" s="382"/>
      <c r="AO152" s="231"/>
      <c r="AP152" s="232"/>
      <c r="AQ152" s="232"/>
      <c r="AR152" s="232"/>
      <c r="AS152" s="232"/>
      <c r="AT152" s="232"/>
      <c r="AU152" s="232"/>
      <c r="AV152" s="232"/>
      <c r="AW152" s="232"/>
      <c r="AX152" s="232"/>
      <c r="AY152" s="224"/>
      <c r="AZ152" s="225"/>
      <c r="BA152" s="225"/>
      <c r="BB152" s="225"/>
      <c r="BC152" s="225"/>
      <c r="BD152" s="226"/>
      <c r="BE152" s="228"/>
      <c r="BF152" s="225"/>
      <c r="BG152" s="225"/>
      <c r="BH152" s="225"/>
      <c r="BI152" s="225"/>
      <c r="BJ152" s="226"/>
      <c r="BK152" s="259"/>
      <c r="BL152" s="260"/>
      <c r="BM152" s="260"/>
      <c r="BN152" s="260"/>
      <c r="BO152" s="260"/>
      <c r="BP152" s="260"/>
      <c r="BQ152" s="260"/>
      <c r="BR152" s="260"/>
      <c r="BS152" s="260"/>
      <c r="BT152" s="260"/>
      <c r="BU152" s="260"/>
      <c r="BV152" s="260"/>
      <c r="BW152" s="260"/>
      <c r="BX152" s="260"/>
      <c r="BY152" s="260"/>
      <c r="BZ152" s="260"/>
      <c r="CA152" s="261"/>
      <c r="CB152" s="611"/>
      <c r="CC152" s="252"/>
      <c r="CD152" s="252"/>
      <c r="CE152" s="252"/>
      <c r="CF152" s="252"/>
      <c r="CG152" s="252"/>
      <c r="CH152" s="252"/>
      <c r="CI152" s="252"/>
      <c r="CJ152" s="252"/>
      <c r="CK152" s="403"/>
      <c r="CL152" s="606"/>
      <c r="CM152" s="606"/>
      <c r="CN152" s="606"/>
      <c r="CO152" s="606"/>
      <c r="CP152" s="606"/>
      <c r="CQ152" s="606"/>
      <c r="CR152" s="606"/>
      <c r="CS152" s="606"/>
      <c r="CT152" s="606"/>
      <c r="CU152" s="606"/>
      <c r="CV152" s="606"/>
      <c r="CW152" s="606"/>
      <c r="CX152" s="614"/>
      <c r="CY152" s="252"/>
      <c r="CZ152" s="252"/>
      <c r="DA152" s="403"/>
      <c r="DB152" s="606"/>
      <c r="DC152" s="606"/>
      <c r="DD152" s="606"/>
      <c r="DE152" s="606"/>
      <c r="DF152" s="606"/>
      <c r="DG152" s="606"/>
      <c r="DH152" s="606"/>
      <c r="DI152" s="606"/>
      <c r="DJ152" s="606"/>
      <c r="DK152" s="607"/>
    </row>
    <row r="153" spans="1:137" ht="6.75" customHeight="1">
      <c r="A153" s="394"/>
      <c r="B153" s="395"/>
      <c r="C153" s="395"/>
      <c r="D153" s="395"/>
      <c r="E153" s="395"/>
      <c r="F153" s="395"/>
      <c r="G153" s="396"/>
      <c r="H153" s="397"/>
      <c r="I153" s="397"/>
      <c r="J153" s="397"/>
      <c r="K153" s="397"/>
      <c r="L153" s="397"/>
      <c r="M153" s="397"/>
      <c r="N153" s="397"/>
      <c r="O153" s="397"/>
      <c r="P153" s="397"/>
      <c r="Q153" s="397"/>
      <c r="R153" s="397"/>
      <c r="S153" s="397"/>
      <c r="T153" s="397"/>
      <c r="U153" s="397"/>
      <c r="V153" s="397"/>
      <c r="W153" s="397"/>
      <c r="X153" s="397"/>
      <c r="Y153" s="398"/>
      <c r="Z153" s="381"/>
      <c r="AA153" s="382"/>
      <c r="AB153" s="382"/>
      <c r="AC153" s="382"/>
      <c r="AD153" s="382"/>
      <c r="AE153" s="399"/>
      <c r="AF153" s="400"/>
      <c r="AG153" s="400"/>
      <c r="AH153" s="401"/>
      <c r="AI153" s="381"/>
      <c r="AJ153" s="382"/>
      <c r="AK153" s="382"/>
      <c r="AL153" s="382"/>
      <c r="AM153" s="382"/>
      <c r="AN153" s="382"/>
      <c r="AO153" s="233"/>
      <c r="AP153" s="234"/>
      <c r="AQ153" s="234"/>
      <c r="AR153" s="234"/>
      <c r="AS153" s="234"/>
      <c r="AT153" s="234"/>
      <c r="AU153" s="234"/>
      <c r="AV153" s="234"/>
      <c r="AW153" s="234"/>
      <c r="AX153" s="234"/>
      <c r="AY153" s="224"/>
      <c r="AZ153" s="225"/>
      <c r="BA153" s="225"/>
      <c r="BB153" s="225"/>
      <c r="BC153" s="225"/>
      <c r="BD153" s="226"/>
      <c r="BE153" s="228"/>
      <c r="BF153" s="225"/>
      <c r="BG153" s="225"/>
      <c r="BH153" s="225"/>
      <c r="BI153" s="225"/>
      <c r="BJ153" s="226"/>
      <c r="BK153" s="262"/>
      <c r="BL153" s="263"/>
      <c r="BM153" s="263"/>
      <c r="BN153" s="263"/>
      <c r="BO153" s="263"/>
      <c r="BP153" s="263"/>
      <c r="BQ153" s="263"/>
      <c r="BR153" s="263"/>
      <c r="BS153" s="263"/>
      <c r="BT153" s="263"/>
      <c r="BU153" s="263"/>
      <c r="BV153" s="263"/>
      <c r="BW153" s="263"/>
      <c r="BX153" s="263"/>
      <c r="BY153" s="263"/>
      <c r="BZ153" s="263"/>
      <c r="CA153" s="264"/>
      <c r="CB153" s="221"/>
      <c r="CC153" s="222"/>
      <c r="CD153" s="222"/>
      <c r="CE153" s="222"/>
      <c r="CF153" s="222"/>
      <c r="CG153" s="222"/>
      <c r="CH153" s="222"/>
      <c r="CI153" s="222"/>
      <c r="CJ153" s="222"/>
      <c r="CK153" s="223"/>
      <c r="CL153" s="606"/>
      <c r="CM153" s="606"/>
      <c r="CN153" s="606"/>
      <c r="CO153" s="606"/>
      <c r="CP153" s="606"/>
      <c r="CQ153" s="606"/>
      <c r="CR153" s="606"/>
      <c r="CS153" s="606"/>
      <c r="CT153" s="606"/>
      <c r="CU153" s="606"/>
      <c r="CV153" s="606"/>
      <c r="CW153" s="606"/>
      <c r="CX153" s="614"/>
      <c r="CY153" s="222"/>
      <c r="CZ153" s="222"/>
      <c r="DA153" s="223"/>
      <c r="DB153" s="606"/>
      <c r="DC153" s="606"/>
      <c r="DD153" s="606"/>
      <c r="DE153" s="606"/>
      <c r="DF153" s="606"/>
      <c r="DG153" s="606"/>
      <c r="DH153" s="606"/>
      <c r="DI153" s="606"/>
      <c r="DJ153" s="606"/>
      <c r="DK153" s="607"/>
    </row>
    <row r="154" spans="1:137" ht="6.75" customHeight="1">
      <c r="A154" s="390" t="str">
        <f>A76</f>
        <v/>
      </c>
      <c r="B154" s="391"/>
      <c r="C154" s="391"/>
      <c r="D154" s="391"/>
      <c r="E154" s="391"/>
      <c r="F154" s="391"/>
      <c r="G154" s="396" t="str">
        <f>G76</f>
        <v/>
      </c>
      <c r="H154" s="397"/>
      <c r="I154" s="397"/>
      <c r="J154" s="397"/>
      <c r="K154" s="397"/>
      <c r="L154" s="397"/>
      <c r="M154" s="397"/>
      <c r="N154" s="397"/>
      <c r="O154" s="397"/>
      <c r="P154" s="397"/>
      <c r="Q154" s="397"/>
      <c r="R154" s="397"/>
      <c r="S154" s="397"/>
      <c r="T154" s="397"/>
      <c r="U154" s="397"/>
      <c r="V154" s="397"/>
      <c r="W154" s="397"/>
      <c r="X154" s="397"/>
      <c r="Y154" s="398"/>
      <c r="Z154" s="381" t="str">
        <f>Z76</f>
        <v/>
      </c>
      <c r="AA154" s="382"/>
      <c r="AB154" s="382"/>
      <c r="AC154" s="382"/>
      <c r="AD154" s="382"/>
      <c r="AE154" s="399"/>
      <c r="AF154" s="400" t="str">
        <f>AF76</f>
        <v/>
      </c>
      <c r="AG154" s="400"/>
      <c r="AH154" s="401"/>
      <c r="AI154" s="381" t="str">
        <f>AI76</f>
        <v/>
      </c>
      <c r="AJ154" s="382"/>
      <c r="AK154" s="382"/>
      <c r="AL154" s="382"/>
      <c r="AM154" s="382"/>
      <c r="AN154" s="382"/>
      <c r="AO154" s="229" t="str">
        <f t="shared" ref="AO154" si="1">AO76</f>
        <v/>
      </c>
      <c r="AP154" s="230"/>
      <c r="AQ154" s="230"/>
      <c r="AR154" s="230"/>
      <c r="AS154" s="230"/>
      <c r="AT154" s="230"/>
      <c r="AU154" s="230"/>
      <c r="AV154" s="230"/>
      <c r="AW154" s="230"/>
      <c r="AX154" s="230"/>
      <c r="AY154" s="235" t="str">
        <f>AY76</f>
        <v/>
      </c>
      <c r="AZ154" s="236"/>
      <c r="BA154" s="236"/>
      <c r="BB154" s="236"/>
      <c r="BC154" s="236"/>
      <c r="BD154" s="237"/>
      <c r="BE154" s="238" t="str">
        <f>BE76</f>
        <v/>
      </c>
      <c r="BF154" s="239"/>
      <c r="BG154" s="239"/>
      <c r="BH154" s="239"/>
      <c r="BI154" s="239"/>
      <c r="BJ154" s="240"/>
      <c r="BK154" s="265" t="str">
        <f>BK76</f>
        <v/>
      </c>
      <c r="BL154" s="266"/>
      <c r="BM154" s="266"/>
      <c r="BN154" s="266"/>
      <c r="BO154" s="266"/>
      <c r="BP154" s="266"/>
      <c r="BQ154" s="266"/>
      <c r="BR154" s="266"/>
      <c r="BS154" s="266"/>
      <c r="BT154" s="266"/>
      <c r="BU154" s="266"/>
      <c r="BV154" s="266"/>
      <c r="BW154" s="266"/>
      <c r="BX154" s="266"/>
      <c r="BY154" s="266"/>
      <c r="BZ154" s="266"/>
      <c r="CA154" s="267"/>
      <c r="CB154" s="274"/>
      <c r="CC154" s="275"/>
      <c r="CD154" s="275"/>
      <c r="CE154" s="275"/>
      <c r="CF154" s="275"/>
      <c r="CG154" s="275"/>
      <c r="CH154" s="275"/>
      <c r="CI154" s="191" t="s">
        <v>54</v>
      </c>
      <c r="CJ154" s="191"/>
      <c r="CK154" s="194"/>
      <c r="CL154" s="149"/>
      <c r="CM154" s="149"/>
      <c r="CN154" s="149"/>
      <c r="CO154" s="149"/>
      <c r="CP154" s="149"/>
      <c r="CQ154" s="149"/>
      <c r="CR154" s="149"/>
      <c r="CS154" s="149"/>
      <c r="CT154" s="149"/>
      <c r="CU154" s="149"/>
      <c r="CV154" s="149"/>
      <c r="CW154" s="149"/>
      <c r="CX154" s="150"/>
      <c r="CY154" s="151"/>
      <c r="CZ154" s="152"/>
      <c r="DA154" s="152"/>
      <c r="DB154" s="197"/>
      <c r="DC154" s="197"/>
      <c r="DD154" s="197"/>
      <c r="DE154" s="197"/>
      <c r="DF154" s="197"/>
      <c r="DG154" s="197"/>
      <c r="DH154" s="197"/>
      <c r="DI154" s="197"/>
      <c r="DJ154" s="197"/>
      <c r="DK154" s="198"/>
    </row>
    <row r="155" spans="1:137" ht="6.75" customHeight="1">
      <c r="A155" s="392"/>
      <c r="B155" s="393"/>
      <c r="C155" s="393"/>
      <c r="D155" s="393"/>
      <c r="E155" s="393"/>
      <c r="F155" s="393"/>
      <c r="G155" s="396"/>
      <c r="H155" s="397"/>
      <c r="I155" s="397"/>
      <c r="J155" s="397"/>
      <c r="K155" s="397"/>
      <c r="L155" s="397"/>
      <c r="M155" s="397"/>
      <c r="N155" s="397"/>
      <c r="O155" s="397"/>
      <c r="P155" s="397"/>
      <c r="Q155" s="397"/>
      <c r="R155" s="397"/>
      <c r="S155" s="397"/>
      <c r="T155" s="397"/>
      <c r="U155" s="397"/>
      <c r="V155" s="397"/>
      <c r="W155" s="397"/>
      <c r="X155" s="397"/>
      <c r="Y155" s="398"/>
      <c r="Z155" s="381"/>
      <c r="AA155" s="382"/>
      <c r="AB155" s="382"/>
      <c r="AC155" s="382"/>
      <c r="AD155" s="382"/>
      <c r="AE155" s="399"/>
      <c r="AF155" s="400"/>
      <c r="AG155" s="400"/>
      <c r="AH155" s="401"/>
      <c r="AI155" s="381"/>
      <c r="AJ155" s="382"/>
      <c r="AK155" s="382"/>
      <c r="AL155" s="382"/>
      <c r="AM155" s="382"/>
      <c r="AN155" s="382"/>
      <c r="AO155" s="231"/>
      <c r="AP155" s="232"/>
      <c r="AQ155" s="232"/>
      <c r="AR155" s="232"/>
      <c r="AS155" s="232"/>
      <c r="AT155" s="232"/>
      <c r="AU155" s="232"/>
      <c r="AV155" s="232"/>
      <c r="AW155" s="232"/>
      <c r="AX155" s="232"/>
      <c r="AY155" s="235"/>
      <c r="AZ155" s="236"/>
      <c r="BA155" s="236"/>
      <c r="BB155" s="236"/>
      <c r="BC155" s="236"/>
      <c r="BD155" s="237"/>
      <c r="BE155" s="238"/>
      <c r="BF155" s="239"/>
      <c r="BG155" s="239"/>
      <c r="BH155" s="239"/>
      <c r="BI155" s="239"/>
      <c r="BJ155" s="240"/>
      <c r="BK155" s="265"/>
      <c r="BL155" s="266"/>
      <c r="BM155" s="266"/>
      <c r="BN155" s="266"/>
      <c r="BO155" s="266"/>
      <c r="BP155" s="266"/>
      <c r="BQ155" s="266"/>
      <c r="BR155" s="266"/>
      <c r="BS155" s="266"/>
      <c r="BT155" s="266"/>
      <c r="BU155" s="266"/>
      <c r="BV155" s="266"/>
      <c r="BW155" s="266"/>
      <c r="BX155" s="266"/>
      <c r="BY155" s="266"/>
      <c r="BZ155" s="266"/>
      <c r="CA155" s="267"/>
      <c r="CB155" s="276"/>
      <c r="CC155" s="277"/>
      <c r="CD155" s="277"/>
      <c r="CE155" s="277"/>
      <c r="CF155" s="277"/>
      <c r="CG155" s="277"/>
      <c r="CH155" s="277"/>
      <c r="CI155" s="192"/>
      <c r="CJ155" s="192"/>
      <c r="CK155" s="195"/>
      <c r="CL155" s="149"/>
      <c r="CM155" s="149"/>
      <c r="CN155" s="149"/>
      <c r="CO155" s="149"/>
      <c r="CP155" s="149"/>
      <c r="CQ155" s="149"/>
      <c r="CR155" s="149"/>
      <c r="CS155" s="149"/>
      <c r="CT155" s="149"/>
      <c r="CU155" s="149"/>
      <c r="CV155" s="149"/>
      <c r="CW155" s="149"/>
      <c r="CX155" s="150"/>
      <c r="CY155" s="151"/>
      <c r="CZ155" s="152"/>
      <c r="DA155" s="152"/>
      <c r="DB155" s="197"/>
      <c r="DC155" s="197"/>
      <c r="DD155" s="197"/>
      <c r="DE155" s="197"/>
      <c r="DF155" s="197"/>
      <c r="DG155" s="197"/>
      <c r="DH155" s="197"/>
      <c r="DI155" s="197"/>
      <c r="DJ155" s="197"/>
      <c r="DK155" s="198"/>
    </row>
    <row r="156" spans="1:137" ht="6.75" customHeight="1">
      <c r="A156" s="394"/>
      <c r="B156" s="395"/>
      <c r="C156" s="395"/>
      <c r="D156" s="395"/>
      <c r="E156" s="395"/>
      <c r="F156" s="395"/>
      <c r="G156" s="396"/>
      <c r="H156" s="397"/>
      <c r="I156" s="397"/>
      <c r="J156" s="397"/>
      <c r="K156" s="397"/>
      <c r="L156" s="397"/>
      <c r="M156" s="397"/>
      <c r="N156" s="397"/>
      <c r="O156" s="397"/>
      <c r="P156" s="397"/>
      <c r="Q156" s="397"/>
      <c r="R156" s="397"/>
      <c r="S156" s="397"/>
      <c r="T156" s="397"/>
      <c r="U156" s="397"/>
      <c r="V156" s="397"/>
      <c r="W156" s="397"/>
      <c r="X156" s="397"/>
      <c r="Y156" s="398"/>
      <c r="Z156" s="381"/>
      <c r="AA156" s="382"/>
      <c r="AB156" s="382"/>
      <c r="AC156" s="382"/>
      <c r="AD156" s="382"/>
      <c r="AE156" s="399"/>
      <c r="AF156" s="400"/>
      <c r="AG156" s="400"/>
      <c r="AH156" s="401"/>
      <c r="AI156" s="381"/>
      <c r="AJ156" s="382"/>
      <c r="AK156" s="382"/>
      <c r="AL156" s="382"/>
      <c r="AM156" s="382"/>
      <c r="AN156" s="382"/>
      <c r="AO156" s="233"/>
      <c r="AP156" s="234"/>
      <c r="AQ156" s="234"/>
      <c r="AR156" s="234"/>
      <c r="AS156" s="234"/>
      <c r="AT156" s="234"/>
      <c r="AU156" s="234"/>
      <c r="AV156" s="234"/>
      <c r="AW156" s="234"/>
      <c r="AX156" s="234"/>
      <c r="AY156" s="235"/>
      <c r="AZ156" s="236"/>
      <c r="BA156" s="236"/>
      <c r="BB156" s="236"/>
      <c r="BC156" s="236"/>
      <c r="BD156" s="237"/>
      <c r="BE156" s="238"/>
      <c r="BF156" s="239"/>
      <c r="BG156" s="239"/>
      <c r="BH156" s="239"/>
      <c r="BI156" s="239"/>
      <c r="BJ156" s="240"/>
      <c r="BK156" s="265"/>
      <c r="BL156" s="266"/>
      <c r="BM156" s="266"/>
      <c r="BN156" s="266"/>
      <c r="BO156" s="266"/>
      <c r="BP156" s="266"/>
      <c r="BQ156" s="266"/>
      <c r="BR156" s="266"/>
      <c r="BS156" s="266"/>
      <c r="BT156" s="266"/>
      <c r="BU156" s="266"/>
      <c r="BV156" s="266"/>
      <c r="BW156" s="266"/>
      <c r="BX156" s="266"/>
      <c r="BY156" s="266"/>
      <c r="BZ156" s="266"/>
      <c r="CA156" s="267"/>
      <c r="CB156" s="278"/>
      <c r="CC156" s="279"/>
      <c r="CD156" s="279"/>
      <c r="CE156" s="279"/>
      <c r="CF156" s="279"/>
      <c r="CG156" s="279"/>
      <c r="CH156" s="279"/>
      <c r="CI156" s="193"/>
      <c r="CJ156" s="193"/>
      <c r="CK156" s="196"/>
      <c r="CL156" s="149"/>
      <c r="CM156" s="149"/>
      <c r="CN156" s="149"/>
      <c r="CO156" s="149"/>
      <c r="CP156" s="149"/>
      <c r="CQ156" s="149"/>
      <c r="CR156" s="149"/>
      <c r="CS156" s="149"/>
      <c r="CT156" s="149"/>
      <c r="CU156" s="149"/>
      <c r="CV156" s="149"/>
      <c r="CW156" s="149"/>
      <c r="CX156" s="150"/>
      <c r="CY156" s="151"/>
      <c r="CZ156" s="152"/>
      <c r="DA156" s="152"/>
      <c r="DB156" s="197"/>
      <c r="DC156" s="197"/>
      <c r="DD156" s="197"/>
      <c r="DE156" s="197"/>
      <c r="DF156" s="197"/>
      <c r="DG156" s="197"/>
      <c r="DH156" s="197"/>
      <c r="DI156" s="197"/>
      <c r="DJ156" s="197"/>
      <c r="DK156" s="198"/>
    </row>
    <row r="157" spans="1:137" ht="6.75" customHeight="1">
      <c r="A157" s="390" t="str">
        <f>A79</f>
        <v/>
      </c>
      <c r="B157" s="391"/>
      <c r="C157" s="391"/>
      <c r="D157" s="391"/>
      <c r="E157" s="391"/>
      <c r="F157" s="391"/>
      <c r="G157" s="396" t="str">
        <f>G79</f>
        <v/>
      </c>
      <c r="H157" s="397"/>
      <c r="I157" s="397"/>
      <c r="J157" s="397"/>
      <c r="K157" s="397"/>
      <c r="L157" s="397"/>
      <c r="M157" s="397"/>
      <c r="N157" s="397"/>
      <c r="O157" s="397"/>
      <c r="P157" s="397"/>
      <c r="Q157" s="397"/>
      <c r="R157" s="397"/>
      <c r="S157" s="397"/>
      <c r="T157" s="397"/>
      <c r="U157" s="397"/>
      <c r="V157" s="397"/>
      <c r="W157" s="397"/>
      <c r="X157" s="397"/>
      <c r="Y157" s="398"/>
      <c r="Z157" s="381" t="str">
        <f>Z79</f>
        <v/>
      </c>
      <c r="AA157" s="382"/>
      <c r="AB157" s="382"/>
      <c r="AC157" s="382"/>
      <c r="AD157" s="382"/>
      <c r="AE157" s="399"/>
      <c r="AF157" s="400" t="str">
        <f>AF79</f>
        <v/>
      </c>
      <c r="AG157" s="400"/>
      <c r="AH157" s="401"/>
      <c r="AI157" s="381" t="str">
        <f>AI79</f>
        <v/>
      </c>
      <c r="AJ157" s="382"/>
      <c r="AK157" s="382"/>
      <c r="AL157" s="382"/>
      <c r="AM157" s="382"/>
      <c r="AN157" s="382"/>
      <c r="AO157" s="229" t="str">
        <f t="shared" ref="AO157" si="2">AO79</f>
        <v/>
      </c>
      <c r="AP157" s="230"/>
      <c r="AQ157" s="230"/>
      <c r="AR157" s="230"/>
      <c r="AS157" s="230"/>
      <c r="AT157" s="230"/>
      <c r="AU157" s="230"/>
      <c r="AV157" s="230"/>
      <c r="AW157" s="230"/>
      <c r="AX157" s="230"/>
      <c r="AY157" s="235" t="str">
        <f t="shared" ref="AY157" si="3">AY79</f>
        <v/>
      </c>
      <c r="AZ157" s="236"/>
      <c r="BA157" s="236"/>
      <c r="BB157" s="236"/>
      <c r="BC157" s="236"/>
      <c r="BD157" s="237"/>
      <c r="BE157" s="238" t="str">
        <f t="shared" ref="BE157" si="4">BE79</f>
        <v/>
      </c>
      <c r="BF157" s="239"/>
      <c r="BG157" s="239"/>
      <c r="BH157" s="239"/>
      <c r="BI157" s="239"/>
      <c r="BJ157" s="240"/>
      <c r="BK157" s="265" t="str">
        <f t="shared" ref="BK157" si="5">BK79</f>
        <v/>
      </c>
      <c r="BL157" s="266"/>
      <c r="BM157" s="266"/>
      <c r="BN157" s="266"/>
      <c r="BO157" s="266"/>
      <c r="BP157" s="266"/>
      <c r="BQ157" s="266"/>
      <c r="BR157" s="266"/>
      <c r="BS157" s="266"/>
      <c r="BT157" s="266"/>
      <c r="BU157" s="266"/>
      <c r="BV157" s="266"/>
      <c r="BW157" s="266"/>
      <c r="BX157" s="266"/>
      <c r="BY157" s="266"/>
      <c r="BZ157" s="266"/>
      <c r="CA157" s="267"/>
      <c r="CB157" s="274"/>
      <c r="CC157" s="275"/>
      <c r="CD157" s="275"/>
      <c r="CE157" s="275"/>
      <c r="CF157" s="275"/>
      <c r="CG157" s="275"/>
      <c r="CH157" s="275"/>
      <c r="CI157" s="191" t="s">
        <v>54</v>
      </c>
      <c r="CJ157" s="191"/>
      <c r="CK157" s="194"/>
      <c r="CL157" s="149"/>
      <c r="CM157" s="149"/>
      <c r="CN157" s="149"/>
      <c r="CO157" s="149"/>
      <c r="CP157" s="149"/>
      <c r="CQ157" s="149"/>
      <c r="CR157" s="149"/>
      <c r="CS157" s="149"/>
      <c r="CT157" s="149"/>
      <c r="CU157" s="149"/>
      <c r="CV157" s="149"/>
      <c r="CW157" s="149"/>
      <c r="CX157" s="150"/>
      <c r="CY157" s="151"/>
      <c r="CZ157" s="152"/>
      <c r="DA157" s="152"/>
      <c r="DB157" s="197"/>
      <c r="DC157" s="197"/>
      <c r="DD157" s="197"/>
      <c r="DE157" s="197"/>
      <c r="DF157" s="197"/>
      <c r="DG157" s="197"/>
      <c r="DH157" s="197"/>
      <c r="DI157" s="197"/>
      <c r="DJ157" s="197"/>
      <c r="DK157" s="198"/>
    </row>
    <row r="158" spans="1:137" ht="6.75" customHeight="1">
      <c r="A158" s="392"/>
      <c r="B158" s="393"/>
      <c r="C158" s="393"/>
      <c r="D158" s="393"/>
      <c r="E158" s="393"/>
      <c r="F158" s="393"/>
      <c r="G158" s="396"/>
      <c r="H158" s="397"/>
      <c r="I158" s="397"/>
      <c r="J158" s="397"/>
      <c r="K158" s="397"/>
      <c r="L158" s="397"/>
      <c r="M158" s="397"/>
      <c r="N158" s="397"/>
      <c r="O158" s="397"/>
      <c r="P158" s="397"/>
      <c r="Q158" s="397"/>
      <c r="R158" s="397"/>
      <c r="S158" s="397"/>
      <c r="T158" s="397"/>
      <c r="U158" s="397"/>
      <c r="V158" s="397"/>
      <c r="W158" s="397"/>
      <c r="X158" s="397"/>
      <c r="Y158" s="398"/>
      <c r="Z158" s="381"/>
      <c r="AA158" s="382"/>
      <c r="AB158" s="382"/>
      <c r="AC158" s="382"/>
      <c r="AD158" s="382"/>
      <c r="AE158" s="399"/>
      <c r="AF158" s="400"/>
      <c r="AG158" s="400"/>
      <c r="AH158" s="401"/>
      <c r="AI158" s="381"/>
      <c r="AJ158" s="382"/>
      <c r="AK158" s="382"/>
      <c r="AL158" s="382"/>
      <c r="AM158" s="382"/>
      <c r="AN158" s="382"/>
      <c r="AO158" s="231"/>
      <c r="AP158" s="232"/>
      <c r="AQ158" s="232"/>
      <c r="AR158" s="232"/>
      <c r="AS158" s="232"/>
      <c r="AT158" s="232"/>
      <c r="AU158" s="232"/>
      <c r="AV158" s="232"/>
      <c r="AW158" s="232"/>
      <c r="AX158" s="232"/>
      <c r="AY158" s="235"/>
      <c r="AZ158" s="236"/>
      <c r="BA158" s="236"/>
      <c r="BB158" s="236"/>
      <c r="BC158" s="236"/>
      <c r="BD158" s="237"/>
      <c r="BE158" s="238"/>
      <c r="BF158" s="239"/>
      <c r="BG158" s="239"/>
      <c r="BH158" s="239"/>
      <c r="BI158" s="239"/>
      <c r="BJ158" s="240"/>
      <c r="BK158" s="265"/>
      <c r="BL158" s="266"/>
      <c r="BM158" s="266"/>
      <c r="BN158" s="266"/>
      <c r="BO158" s="266"/>
      <c r="BP158" s="266"/>
      <c r="BQ158" s="266"/>
      <c r="BR158" s="266"/>
      <c r="BS158" s="266"/>
      <c r="BT158" s="266"/>
      <c r="BU158" s="266"/>
      <c r="BV158" s="266"/>
      <c r="BW158" s="266"/>
      <c r="BX158" s="266"/>
      <c r="BY158" s="266"/>
      <c r="BZ158" s="266"/>
      <c r="CA158" s="267"/>
      <c r="CB158" s="276"/>
      <c r="CC158" s="277"/>
      <c r="CD158" s="277"/>
      <c r="CE158" s="277"/>
      <c r="CF158" s="277"/>
      <c r="CG158" s="277"/>
      <c r="CH158" s="277"/>
      <c r="CI158" s="192"/>
      <c r="CJ158" s="192"/>
      <c r="CK158" s="195"/>
      <c r="CL158" s="149"/>
      <c r="CM158" s="149"/>
      <c r="CN158" s="149"/>
      <c r="CO158" s="149"/>
      <c r="CP158" s="149"/>
      <c r="CQ158" s="149"/>
      <c r="CR158" s="149"/>
      <c r="CS158" s="149"/>
      <c r="CT158" s="149"/>
      <c r="CU158" s="149"/>
      <c r="CV158" s="149"/>
      <c r="CW158" s="149"/>
      <c r="CX158" s="150"/>
      <c r="CY158" s="151"/>
      <c r="CZ158" s="152"/>
      <c r="DA158" s="152"/>
      <c r="DB158" s="197"/>
      <c r="DC158" s="197"/>
      <c r="DD158" s="197"/>
      <c r="DE158" s="197"/>
      <c r="DF158" s="197"/>
      <c r="DG158" s="197"/>
      <c r="DH158" s="197"/>
      <c r="DI158" s="197"/>
      <c r="DJ158" s="197"/>
      <c r="DK158" s="198"/>
    </row>
    <row r="159" spans="1:137" ht="6.75" customHeight="1">
      <c r="A159" s="394"/>
      <c r="B159" s="395"/>
      <c r="C159" s="395"/>
      <c r="D159" s="395"/>
      <c r="E159" s="395"/>
      <c r="F159" s="395"/>
      <c r="G159" s="396"/>
      <c r="H159" s="397"/>
      <c r="I159" s="397"/>
      <c r="J159" s="397"/>
      <c r="K159" s="397"/>
      <c r="L159" s="397"/>
      <c r="M159" s="397"/>
      <c r="N159" s="397"/>
      <c r="O159" s="397"/>
      <c r="P159" s="397"/>
      <c r="Q159" s="397"/>
      <c r="R159" s="397"/>
      <c r="S159" s="397"/>
      <c r="T159" s="397"/>
      <c r="U159" s="397"/>
      <c r="V159" s="397"/>
      <c r="W159" s="397"/>
      <c r="X159" s="397"/>
      <c r="Y159" s="398"/>
      <c r="Z159" s="381"/>
      <c r="AA159" s="382"/>
      <c r="AB159" s="382"/>
      <c r="AC159" s="382"/>
      <c r="AD159" s="382"/>
      <c r="AE159" s="399"/>
      <c r="AF159" s="400"/>
      <c r="AG159" s="400"/>
      <c r="AH159" s="401"/>
      <c r="AI159" s="381"/>
      <c r="AJ159" s="382"/>
      <c r="AK159" s="382"/>
      <c r="AL159" s="382"/>
      <c r="AM159" s="382"/>
      <c r="AN159" s="382"/>
      <c r="AO159" s="233"/>
      <c r="AP159" s="234"/>
      <c r="AQ159" s="234"/>
      <c r="AR159" s="234"/>
      <c r="AS159" s="234"/>
      <c r="AT159" s="234"/>
      <c r="AU159" s="234"/>
      <c r="AV159" s="234"/>
      <c r="AW159" s="234"/>
      <c r="AX159" s="234"/>
      <c r="AY159" s="235"/>
      <c r="AZ159" s="236"/>
      <c r="BA159" s="236"/>
      <c r="BB159" s="236"/>
      <c r="BC159" s="236"/>
      <c r="BD159" s="237"/>
      <c r="BE159" s="238"/>
      <c r="BF159" s="239"/>
      <c r="BG159" s="239"/>
      <c r="BH159" s="239"/>
      <c r="BI159" s="239"/>
      <c r="BJ159" s="240"/>
      <c r="BK159" s="265"/>
      <c r="BL159" s="266"/>
      <c r="BM159" s="266"/>
      <c r="BN159" s="266"/>
      <c r="BO159" s="266"/>
      <c r="BP159" s="266"/>
      <c r="BQ159" s="266"/>
      <c r="BR159" s="266"/>
      <c r="BS159" s="266"/>
      <c r="BT159" s="266"/>
      <c r="BU159" s="266"/>
      <c r="BV159" s="266"/>
      <c r="BW159" s="266"/>
      <c r="BX159" s="266"/>
      <c r="BY159" s="266"/>
      <c r="BZ159" s="266"/>
      <c r="CA159" s="267"/>
      <c r="CB159" s="278"/>
      <c r="CC159" s="279"/>
      <c r="CD159" s="279"/>
      <c r="CE159" s="279"/>
      <c r="CF159" s="279"/>
      <c r="CG159" s="279"/>
      <c r="CH159" s="279"/>
      <c r="CI159" s="193"/>
      <c r="CJ159" s="193"/>
      <c r="CK159" s="196"/>
      <c r="CL159" s="149"/>
      <c r="CM159" s="149"/>
      <c r="CN159" s="149"/>
      <c r="CO159" s="149"/>
      <c r="CP159" s="149"/>
      <c r="CQ159" s="149"/>
      <c r="CR159" s="149"/>
      <c r="CS159" s="149"/>
      <c r="CT159" s="149"/>
      <c r="CU159" s="149"/>
      <c r="CV159" s="149"/>
      <c r="CW159" s="149"/>
      <c r="CX159" s="150"/>
      <c r="CY159" s="151"/>
      <c r="CZ159" s="152"/>
      <c r="DA159" s="152"/>
      <c r="DB159" s="197"/>
      <c r="DC159" s="197"/>
      <c r="DD159" s="197"/>
      <c r="DE159" s="197"/>
      <c r="DF159" s="197"/>
      <c r="DG159" s="197"/>
      <c r="DH159" s="197"/>
      <c r="DI159" s="197"/>
      <c r="DJ159" s="197"/>
      <c r="DK159" s="198"/>
    </row>
    <row r="160" spans="1:137" ht="6.75" customHeight="1">
      <c r="A160" s="390" t="str">
        <f>A82</f>
        <v/>
      </c>
      <c r="B160" s="391"/>
      <c r="C160" s="391"/>
      <c r="D160" s="391"/>
      <c r="E160" s="391"/>
      <c r="F160" s="391"/>
      <c r="G160" s="396" t="str">
        <f>G82</f>
        <v/>
      </c>
      <c r="H160" s="397"/>
      <c r="I160" s="397"/>
      <c r="J160" s="397"/>
      <c r="K160" s="397"/>
      <c r="L160" s="397"/>
      <c r="M160" s="397"/>
      <c r="N160" s="397"/>
      <c r="O160" s="397"/>
      <c r="P160" s="397"/>
      <c r="Q160" s="397"/>
      <c r="R160" s="397"/>
      <c r="S160" s="397"/>
      <c r="T160" s="397"/>
      <c r="U160" s="397"/>
      <c r="V160" s="397"/>
      <c r="W160" s="397"/>
      <c r="X160" s="397"/>
      <c r="Y160" s="398"/>
      <c r="Z160" s="381" t="str">
        <f>Z82</f>
        <v/>
      </c>
      <c r="AA160" s="382"/>
      <c r="AB160" s="382"/>
      <c r="AC160" s="382"/>
      <c r="AD160" s="382"/>
      <c r="AE160" s="399"/>
      <c r="AF160" s="400" t="str">
        <f>AF82</f>
        <v/>
      </c>
      <c r="AG160" s="400"/>
      <c r="AH160" s="401"/>
      <c r="AI160" s="381" t="str">
        <f>AI82</f>
        <v/>
      </c>
      <c r="AJ160" s="382"/>
      <c r="AK160" s="382"/>
      <c r="AL160" s="382"/>
      <c r="AM160" s="382"/>
      <c r="AN160" s="382"/>
      <c r="AO160" s="229" t="str">
        <f t="shared" ref="AO160" si="6">AO82</f>
        <v/>
      </c>
      <c r="AP160" s="230"/>
      <c r="AQ160" s="230"/>
      <c r="AR160" s="230"/>
      <c r="AS160" s="230"/>
      <c r="AT160" s="230"/>
      <c r="AU160" s="230"/>
      <c r="AV160" s="230"/>
      <c r="AW160" s="230"/>
      <c r="AX160" s="230"/>
      <c r="AY160" s="235" t="str">
        <f t="shared" ref="AY160" si="7">AY82</f>
        <v/>
      </c>
      <c r="AZ160" s="236"/>
      <c r="BA160" s="236"/>
      <c r="BB160" s="236"/>
      <c r="BC160" s="236"/>
      <c r="BD160" s="237"/>
      <c r="BE160" s="238" t="str">
        <f t="shared" ref="BE160" si="8">BE82</f>
        <v/>
      </c>
      <c r="BF160" s="239"/>
      <c r="BG160" s="239"/>
      <c r="BH160" s="239"/>
      <c r="BI160" s="239"/>
      <c r="BJ160" s="240"/>
      <c r="BK160" s="265" t="str">
        <f t="shared" ref="BK160" si="9">BK82</f>
        <v/>
      </c>
      <c r="BL160" s="266"/>
      <c r="BM160" s="266"/>
      <c r="BN160" s="266"/>
      <c r="BO160" s="266"/>
      <c r="BP160" s="266"/>
      <c r="BQ160" s="266"/>
      <c r="BR160" s="266"/>
      <c r="BS160" s="266"/>
      <c r="BT160" s="266"/>
      <c r="BU160" s="266"/>
      <c r="BV160" s="266"/>
      <c r="BW160" s="266"/>
      <c r="BX160" s="266"/>
      <c r="BY160" s="266"/>
      <c r="BZ160" s="266"/>
      <c r="CA160" s="267"/>
      <c r="CB160" s="274"/>
      <c r="CC160" s="275"/>
      <c r="CD160" s="275"/>
      <c r="CE160" s="275"/>
      <c r="CF160" s="275"/>
      <c r="CG160" s="275"/>
      <c r="CH160" s="275"/>
      <c r="CI160" s="191" t="s">
        <v>54</v>
      </c>
      <c r="CJ160" s="191"/>
      <c r="CK160" s="194"/>
      <c r="CL160" s="149"/>
      <c r="CM160" s="149"/>
      <c r="CN160" s="149"/>
      <c r="CO160" s="149"/>
      <c r="CP160" s="149"/>
      <c r="CQ160" s="149"/>
      <c r="CR160" s="149"/>
      <c r="CS160" s="149"/>
      <c r="CT160" s="149"/>
      <c r="CU160" s="149"/>
      <c r="CV160" s="149"/>
      <c r="CW160" s="149"/>
      <c r="CX160" s="150"/>
      <c r="CY160" s="151"/>
      <c r="CZ160" s="152"/>
      <c r="DA160" s="152"/>
      <c r="DB160" s="197"/>
      <c r="DC160" s="197"/>
      <c r="DD160" s="197"/>
      <c r="DE160" s="197"/>
      <c r="DF160" s="197"/>
      <c r="DG160" s="197"/>
      <c r="DH160" s="197"/>
      <c r="DI160" s="197"/>
      <c r="DJ160" s="197"/>
      <c r="DK160" s="198"/>
    </row>
    <row r="161" spans="1:115" ht="6.75" customHeight="1">
      <c r="A161" s="392"/>
      <c r="B161" s="393"/>
      <c r="C161" s="393"/>
      <c r="D161" s="393"/>
      <c r="E161" s="393"/>
      <c r="F161" s="393"/>
      <c r="G161" s="396"/>
      <c r="H161" s="397"/>
      <c r="I161" s="397"/>
      <c r="J161" s="397"/>
      <c r="K161" s="397"/>
      <c r="L161" s="397"/>
      <c r="M161" s="397"/>
      <c r="N161" s="397"/>
      <c r="O161" s="397"/>
      <c r="P161" s="397"/>
      <c r="Q161" s="397"/>
      <c r="R161" s="397"/>
      <c r="S161" s="397"/>
      <c r="T161" s="397"/>
      <c r="U161" s="397"/>
      <c r="V161" s="397"/>
      <c r="W161" s="397"/>
      <c r="X161" s="397"/>
      <c r="Y161" s="398"/>
      <c r="Z161" s="381"/>
      <c r="AA161" s="382"/>
      <c r="AB161" s="382"/>
      <c r="AC161" s="382"/>
      <c r="AD161" s="382"/>
      <c r="AE161" s="399"/>
      <c r="AF161" s="400"/>
      <c r="AG161" s="400"/>
      <c r="AH161" s="401"/>
      <c r="AI161" s="381"/>
      <c r="AJ161" s="382"/>
      <c r="AK161" s="382"/>
      <c r="AL161" s="382"/>
      <c r="AM161" s="382"/>
      <c r="AN161" s="382"/>
      <c r="AO161" s="231"/>
      <c r="AP161" s="232"/>
      <c r="AQ161" s="232"/>
      <c r="AR161" s="232"/>
      <c r="AS161" s="232"/>
      <c r="AT161" s="232"/>
      <c r="AU161" s="232"/>
      <c r="AV161" s="232"/>
      <c r="AW161" s="232"/>
      <c r="AX161" s="232"/>
      <c r="AY161" s="235"/>
      <c r="AZ161" s="236"/>
      <c r="BA161" s="236"/>
      <c r="BB161" s="236"/>
      <c r="BC161" s="236"/>
      <c r="BD161" s="237"/>
      <c r="BE161" s="238"/>
      <c r="BF161" s="239"/>
      <c r="BG161" s="239"/>
      <c r="BH161" s="239"/>
      <c r="BI161" s="239"/>
      <c r="BJ161" s="240"/>
      <c r="BK161" s="265"/>
      <c r="BL161" s="266"/>
      <c r="BM161" s="266"/>
      <c r="BN161" s="266"/>
      <c r="BO161" s="266"/>
      <c r="BP161" s="266"/>
      <c r="BQ161" s="266"/>
      <c r="BR161" s="266"/>
      <c r="BS161" s="266"/>
      <c r="BT161" s="266"/>
      <c r="BU161" s="266"/>
      <c r="BV161" s="266"/>
      <c r="BW161" s="266"/>
      <c r="BX161" s="266"/>
      <c r="BY161" s="266"/>
      <c r="BZ161" s="266"/>
      <c r="CA161" s="267"/>
      <c r="CB161" s="276"/>
      <c r="CC161" s="277"/>
      <c r="CD161" s="277"/>
      <c r="CE161" s="277"/>
      <c r="CF161" s="277"/>
      <c r="CG161" s="277"/>
      <c r="CH161" s="277"/>
      <c r="CI161" s="192"/>
      <c r="CJ161" s="192"/>
      <c r="CK161" s="195"/>
      <c r="CL161" s="149"/>
      <c r="CM161" s="149"/>
      <c r="CN161" s="149"/>
      <c r="CO161" s="149"/>
      <c r="CP161" s="149"/>
      <c r="CQ161" s="149"/>
      <c r="CR161" s="149"/>
      <c r="CS161" s="149"/>
      <c r="CT161" s="149"/>
      <c r="CU161" s="149"/>
      <c r="CV161" s="149"/>
      <c r="CW161" s="149"/>
      <c r="CX161" s="150"/>
      <c r="CY161" s="151"/>
      <c r="CZ161" s="152"/>
      <c r="DA161" s="152"/>
      <c r="DB161" s="197"/>
      <c r="DC161" s="197"/>
      <c r="DD161" s="197"/>
      <c r="DE161" s="197"/>
      <c r="DF161" s="197"/>
      <c r="DG161" s="197"/>
      <c r="DH161" s="197"/>
      <c r="DI161" s="197"/>
      <c r="DJ161" s="197"/>
      <c r="DK161" s="198"/>
    </row>
    <row r="162" spans="1:115" ht="6.75" customHeight="1">
      <c r="A162" s="394"/>
      <c r="B162" s="395"/>
      <c r="C162" s="395"/>
      <c r="D162" s="395"/>
      <c r="E162" s="395"/>
      <c r="F162" s="395"/>
      <c r="G162" s="396"/>
      <c r="H162" s="397"/>
      <c r="I162" s="397"/>
      <c r="J162" s="397"/>
      <c r="K162" s="397"/>
      <c r="L162" s="397"/>
      <c r="M162" s="397"/>
      <c r="N162" s="397"/>
      <c r="O162" s="397"/>
      <c r="P162" s="397"/>
      <c r="Q162" s="397"/>
      <c r="R162" s="397"/>
      <c r="S162" s="397"/>
      <c r="T162" s="397"/>
      <c r="U162" s="397"/>
      <c r="V162" s="397"/>
      <c r="W162" s="397"/>
      <c r="X162" s="397"/>
      <c r="Y162" s="398"/>
      <c r="Z162" s="381"/>
      <c r="AA162" s="382"/>
      <c r="AB162" s="382"/>
      <c r="AC162" s="382"/>
      <c r="AD162" s="382"/>
      <c r="AE162" s="399"/>
      <c r="AF162" s="400"/>
      <c r="AG162" s="400"/>
      <c r="AH162" s="401"/>
      <c r="AI162" s="381"/>
      <c r="AJ162" s="382"/>
      <c r="AK162" s="382"/>
      <c r="AL162" s="382"/>
      <c r="AM162" s="382"/>
      <c r="AN162" s="382"/>
      <c r="AO162" s="233"/>
      <c r="AP162" s="234"/>
      <c r="AQ162" s="234"/>
      <c r="AR162" s="234"/>
      <c r="AS162" s="234"/>
      <c r="AT162" s="234"/>
      <c r="AU162" s="234"/>
      <c r="AV162" s="234"/>
      <c r="AW162" s="234"/>
      <c r="AX162" s="234"/>
      <c r="AY162" s="235"/>
      <c r="AZ162" s="236"/>
      <c r="BA162" s="236"/>
      <c r="BB162" s="236"/>
      <c r="BC162" s="236"/>
      <c r="BD162" s="237"/>
      <c r="BE162" s="238"/>
      <c r="BF162" s="239"/>
      <c r="BG162" s="239"/>
      <c r="BH162" s="239"/>
      <c r="BI162" s="239"/>
      <c r="BJ162" s="240"/>
      <c r="BK162" s="265"/>
      <c r="BL162" s="266"/>
      <c r="BM162" s="266"/>
      <c r="BN162" s="266"/>
      <c r="BO162" s="266"/>
      <c r="BP162" s="266"/>
      <c r="BQ162" s="266"/>
      <c r="BR162" s="266"/>
      <c r="BS162" s="266"/>
      <c r="BT162" s="266"/>
      <c r="BU162" s="266"/>
      <c r="BV162" s="266"/>
      <c r="BW162" s="266"/>
      <c r="BX162" s="266"/>
      <c r="BY162" s="266"/>
      <c r="BZ162" s="266"/>
      <c r="CA162" s="267"/>
      <c r="CB162" s="278"/>
      <c r="CC162" s="279"/>
      <c r="CD162" s="279"/>
      <c r="CE162" s="279"/>
      <c r="CF162" s="279"/>
      <c r="CG162" s="279"/>
      <c r="CH162" s="279"/>
      <c r="CI162" s="193"/>
      <c r="CJ162" s="193"/>
      <c r="CK162" s="196"/>
      <c r="CL162" s="149"/>
      <c r="CM162" s="149"/>
      <c r="CN162" s="149"/>
      <c r="CO162" s="149"/>
      <c r="CP162" s="149"/>
      <c r="CQ162" s="149"/>
      <c r="CR162" s="149"/>
      <c r="CS162" s="149"/>
      <c r="CT162" s="149"/>
      <c r="CU162" s="149"/>
      <c r="CV162" s="149"/>
      <c r="CW162" s="149"/>
      <c r="CX162" s="150"/>
      <c r="CY162" s="151"/>
      <c r="CZ162" s="152"/>
      <c r="DA162" s="152"/>
      <c r="DB162" s="197"/>
      <c r="DC162" s="197"/>
      <c r="DD162" s="197"/>
      <c r="DE162" s="197"/>
      <c r="DF162" s="197"/>
      <c r="DG162" s="197"/>
      <c r="DH162" s="197"/>
      <c r="DI162" s="197"/>
      <c r="DJ162" s="197"/>
      <c r="DK162" s="198"/>
    </row>
    <row r="163" spans="1:115" ht="6.75" customHeight="1">
      <c r="A163" s="390" t="str">
        <f>A85</f>
        <v/>
      </c>
      <c r="B163" s="391"/>
      <c r="C163" s="391"/>
      <c r="D163" s="391"/>
      <c r="E163" s="391"/>
      <c r="F163" s="391"/>
      <c r="G163" s="396" t="str">
        <f>G85</f>
        <v/>
      </c>
      <c r="H163" s="397"/>
      <c r="I163" s="397"/>
      <c r="J163" s="397"/>
      <c r="K163" s="397"/>
      <c r="L163" s="397"/>
      <c r="M163" s="397"/>
      <c r="N163" s="397"/>
      <c r="O163" s="397"/>
      <c r="P163" s="397"/>
      <c r="Q163" s="397"/>
      <c r="R163" s="397"/>
      <c r="S163" s="397"/>
      <c r="T163" s="397"/>
      <c r="U163" s="397"/>
      <c r="V163" s="397"/>
      <c r="W163" s="397"/>
      <c r="X163" s="397"/>
      <c r="Y163" s="398"/>
      <c r="Z163" s="381" t="str">
        <f>Z85</f>
        <v/>
      </c>
      <c r="AA163" s="382"/>
      <c r="AB163" s="382"/>
      <c r="AC163" s="382"/>
      <c r="AD163" s="382"/>
      <c r="AE163" s="399"/>
      <c r="AF163" s="400" t="str">
        <f>AF85</f>
        <v/>
      </c>
      <c r="AG163" s="400"/>
      <c r="AH163" s="401"/>
      <c r="AI163" s="381" t="str">
        <f>AI85</f>
        <v/>
      </c>
      <c r="AJ163" s="382"/>
      <c r="AK163" s="382"/>
      <c r="AL163" s="382"/>
      <c r="AM163" s="382"/>
      <c r="AN163" s="382"/>
      <c r="AO163" s="229" t="str">
        <f t="shared" ref="AO163" si="10">AO85</f>
        <v/>
      </c>
      <c r="AP163" s="230"/>
      <c r="AQ163" s="230"/>
      <c r="AR163" s="230"/>
      <c r="AS163" s="230"/>
      <c r="AT163" s="230"/>
      <c r="AU163" s="230"/>
      <c r="AV163" s="230"/>
      <c r="AW163" s="230"/>
      <c r="AX163" s="230"/>
      <c r="AY163" s="245"/>
      <c r="AZ163" s="241" t="s">
        <v>133</v>
      </c>
      <c r="BA163" s="241"/>
      <c r="BB163" s="241"/>
      <c r="BC163" s="241"/>
      <c r="BD163" s="241"/>
      <c r="BE163" s="241"/>
      <c r="BF163" s="241"/>
      <c r="BG163" s="241"/>
      <c r="BH163" s="241"/>
      <c r="BI163" s="241"/>
      <c r="BJ163" s="323"/>
      <c r="BK163" s="202">
        <f>BK85</f>
        <v>0</v>
      </c>
      <c r="BL163" s="203"/>
      <c r="BM163" s="203"/>
      <c r="BN163" s="203"/>
      <c r="BO163" s="203"/>
      <c r="BP163" s="203"/>
      <c r="BQ163" s="203"/>
      <c r="BR163" s="203"/>
      <c r="BS163" s="203"/>
      <c r="BT163" s="203"/>
      <c r="BU163" s="203"/>
      <c r="BV163" s="203"/>
      <c r="BW163" s="203"/>
      <c r="BX163" s="203"/>
      <c r="BY163" s="203"/>
      <c r="BZ163" s="203"/>
      <c r="CA163" s="204"/>
      <c r="CB163" s="274"/>
      <c r="CC163" s="275"/>
      <c r="CD163" s="275"/>
      <c r="CE163" s="275"/>
      <c r="CF163" s="275"/>
      <c r="CG163" s="275"/>
      <c r="CH163" s="275"/>
      <c r="CI163" s="191" t="s">
        <v>54</v>
      </c>
      <c r="CJ163" s="191"/>
      <c r="CK163" s="194"/>
      <c r="CL163" s="149"/>
      <c r="CM163" s="149"/>
      <c r="CN163" s="149"/>
      <c r="CO163" s="149"/>
      <c r="CP163" s="149"/>
      <c r="CQ163" s="149"/>
      <c r="CR163" s="149"/>
      <c r="CS163" s="149"/>
      <c r="CT163" s="149"/>
      <c r="CU163" s="149"/>
      <c r="CV163" s="149"/>
      <c r="CW163" s="149"/>
      <c r="CX163" s="150"/>
      <c r="CY163" s="151"/>
      <c r="CZ163" s="152"/>
      <c r="DA163" s="152"/>
      <c r="DB163" s="197"/>
      <c r="DC163" s="197"/>
      <c r="DD163" s="197"/>
      <c r="DE163" s="197"/>
      <c r="DF163" s="197"/>
      <c r="DG163" s="197"/>
      <c r="DH163" s="197"/>
      <c r="DI163" s="197"/>
      <c r="DJ163" s="197"/>
      <c r="DK163" s="198"/>
    </row>
    <row r="164" spans="1:115" ht="6.75" customHeight="1">
      <c r="A164" s="392"/>
      <c r="B164" s="393"/>
      <c r="C164" s="393"/>
      <c r="D164" s="393"/>
      <c r="E164" s="393"/>
      <c r="F164" s="393"/>
      <c r="G164" s="396"/>
      <c r="H164" s="397"/>
      <c r="I164" s="397"/>
      <c r="J164" s="397"/>
      <c r="K164" s="397"/>
      <c r="L164" s="397"/>
      <c r="M164" s="397"/>
      <c r="N164" s="397"/>
      <c r="O164" s="397"/>
      <c r="P164" s="397"/>
      <c r="Q164" s="397"/>
      <c r="R164" s="397"/>
      <c r="S164" s="397"/>
      <c r="T164" s="397"/>
      <c r="U164" s="397"/>
      <c r="V164" s="397"/>
      <c r="W164" s="397"/>
      <c r="X164" s="397"/>
      <c r="Y164" s="398"/>
      <c r="Z164" s="381"/>
      <c r="AA164" s="382"/>
      <c r="AB164" s="382"/>
      <c r="AC164" s="382"/>
      <c r="AD164" s="382"/>
      <c r="AE164" s="399"/>
      <c r="AF164" s="400"/>
      <c r="AG164" s="400"/>
      <c r="AH164" s="401"/>
      <c r="AI164" s="381"/>
      <c r="AJ164" s="382"/>
      <c r="AK164" s="382"/>
      <c r="AL164" s="382"/>
      <c r="AM164" s="382"/>
      <c r="AN164" s="382"/>
      <c r="AO164" s="231"/>
      <c r="AP164" s="232"/>
      <c r="AQ164" s="232"/>
      <c r="AR164" s="232"/>
      <c r="AS164" s="232"/>
      <c r="AT164" s="232"/>
      <c r="AU164" s="232"/>
      <c r="AV164" s="232"/>
      <c r="AW164" s="232"/>
      <c r="AX164" s="232"/>
      <c r="AY164" s="245"/>
      <c r="AZ164" s="241"/>
      <c r="BA164" s="241"/>
      <c r="BB164" s="241"/>
      <c r="BC164" s="241"/>
      <c r="BD164" s="241"/>
      <c r="BE164" s="241"/>
      <c r="BF164" s="241"/>
      <c r="BG164" s="241"/>
      <c r="BH164" s="241"/>
      <c r="BI164" s="241"/>
      <c r="BJ164" s="323"/>
      <c r="BK164" s="202"/>
      <c r="BL164" s="203"/>
      <c r="BM164" s="203"/>
      <c r="BN164" s="203"/>
      <c r="BO164" s="203"/>
      <c r="BP164" s="203"/>
      <c r="BQ164" s="203"/>
      <c r="BR164" s="203"/>
      <c r="BS164" s="203"/>
      <c r="BT164" s="203"/>
      <c r="BU164" s="203"/>
      <c r="BV164" s="203"/>
      <c r="BW164" s="203"/>
      <c r="BX164" s="203"/>
      <c r="BY164" s="203"/>
      <c r="BZ164" s="203"/>
      <c r="CA164" s="204"/>
      <c r="CB164" s="276"/>
      <c r="CC164" s="277"/>
      <c r="CD164" s="277"/>
      <c r="CE164" s="277"/>
      <c r="CF164" s="277"/>
      <c r="CG164" s="277"/>
      <c r="CH164" s="277"/>
      <c r="CI164" s="192"/>
      <c r="CJ164" s="192"/>
      <c r="CK164" s="195"/>
      <c r="CL164" s="149"/>
      <c r="CM164" s="149"/>
      <c r="CN164" s="149"/>
      <c r="CO164" s="149"/>
      <c r="CP164" s="149"/>
      <c r="CQ164" s="149"/>
      <c r="CR164" s="149"/>
      <c r="CS164" s="149"/>
      <c r="CT164" s="149"/>
      <c r="CU164" s="149"/>
      <c r="CV164" s="149"/>
      <c r="CW164" s="149"/>
      <c r="CX164" s="150"/>
      <c r="CY164" s="151"/>
      <c r="CZ164" s="152"/>
      <c r="DA164" s="152"/>
      <c r="DB164" s="197"/>
      <c r="DC164" s="197"/>
      <c r="DD164" s="197"/>
      <c r="DE164" s="197"/>
      <c r="DF164" s="197"/>
      <c r="DG164" s="197"/>
      <c r="DH164" s="197"/>
      <c r="DI164" s="197"/>
      <c r="DJ164" s="197"/>
      <c r="DK164" s="198"/>
    </row>
    <row r="165" spans="1:115" ht="6.75" customHeight="1" thickBot="1">
      <c r="A165" s="394"/>
      <c r="B165" s="395"/>
      <c r="C165" s="395"/>
      <c r="D165" s="395"/>
      <c r="E165" s="395"/>
      <c r="F165" s="395"/>
      <c r="G165" s="396"/>
      <c r="H165" s="397"/>
      <c r="I165" s="397"/>
      <c r="J165" s="397"/>
      <c r="K165" s="397"/>
      <c r="L165" s="397"/>
      <c r="M165" s="397"/>
      <c r="N165" s="397"/>
      <c r="O165" s="397"/>
      <c r="P165" s="397"/>
      <c r="Q165" s="397"/>
      <c r="R165" s="397"/>
      <c r="S165" s="397"/>
      <c r="T165" s="397"/>
      <c r="U165" s="397"/>
      <c r="V165" s="397"/>
      <c r="W165" s="397"/>
      <c r="X165" s="397"/>
      <c r="Y165" s="398"/>
      <c r="Z165" s="381"/>
      <c r="AA165" s="382"/>
      <c r="AB165" s="382"/>
      <c r="AC165" s="382"/>
      <c r="AD165" s="382"/>
      <c r="AE165" s="399"/>
      <c r="AF165" s="400"/>
      <c r="AG165" s="400"/>
      <c r="AH165" s="401"/>
      <c r="AI165" s="381"/>
      <c r="AJ165" s="382"/>
      <c r="AK165" s="382"/>
      <c r="AL165" s="382"/>
      <c r="AM165" s="382"/>
      <c r="AN165" s="382"/>
      <c r="AO165" s="233"/>
      <c r="AP165" s="234"/>
      <c r="AQ165" s="234"/>
      <c r="AR165" s="234"/>
      <c r="AS165" s="234"/>
      <c r="AT165" s="234"/>
      <c r="AU165" s="234"/>
      <c r="AV165" s="234"/>
      <c r="AW165" s="234"/>
      <c r="AX165" s="234"/>
      <c r="AY165" s="345"/>
      <c r="AZ165" s="242"/>
      <c r="BA165" s="242"/>
      <c r="BB165" s="242"/>
      <c r="BC165" s="242"/>
      <c r="BD165" s="242"/>
      <c r="BE165" s="242"/>
      <c r="BF165" s="242"/>
      <c r="BG165" s="242"/>
      <c r="BH165" s="242"/>
      <c r="BI165" s="242"/>
      <c r="BJ165" s="324"/>
      <c r="BK165" s="268"/>
      <c r="BL165" s="269"/>
      <c r="BM165" s="269"/>
      <c r="BN165" s="269"/>
      <c r="BO165" s="269"/>
      <c r="BP165" s="269"/>
      <c r="BQ165" s="269"/>
      <c r="BR165" s="269"/>
      <c r="BS165" s="269"/>
      <c r="BT165" s="269"/>
      <c r="BU165" s="269"/>
      <c r="BV165" s="269"/>
      <c r="BW165" s="269"/>
      <c r="BX165" s="269"/>
      <c r="BY165" s="269"/>
      <c r="BZ165" s="269"/>
      <c r="CA165" s="270"/>
      <c r="CB165" s="278"/>
      <c r="CC165" s="279"/>
      <c r="CD165" s="279"/>
      <c r="CE165" s="279"/>
      <c r="CF165" s="279"/>
      <c r="CG165" s="279"/>
      <c r="CH165" s="279"/>
      <c r="CI165" s="193"/>
      <c r="CJ165" s="193"/>
      <c r="CK165" s="196"/>
      <c r="CL165" s="149"/>
      <c r="CM165" s="149"/>
      <c r="CN165" s="149"/>
      <c r="CO165" s="149"/>
      <c r="CP165" s="149"/>
      <c r="CQ165" s="149"/>
      <c r="CR165" s="149"/>
      <c r="CS165" s="149"/>
      <c r="CT165" s="149"/>
      <c r="CU165" s="149"/>
      <c r="CV165" s="149"/>
      <c r="CW165" s="149"/>
      <c r="CX165" s="150"/>
      <c r="CY165" s="151"/>
      <c r="CZ165" s="152"/>
      <c r="DA165" s="152"/>
      <c r="DB165" s="197"/>
      <c r="DC165" s="197"/>
      <c r="DD165" s="197"/>
      <c r="DE165" s="197"/>
      <c r="DF165" s="197"/>
      <c r="DG165" s="197"/>
      <c r="DH165" s="197"/>
      <c r="DI165" s="197"/>
      <c r="DJ165" s="197"/>
      <c r="DK165" s="198"/>
    </row>
    <row r="166" spans="1:115" ht="6.75" customHeight="1">
      <c r="A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364" t="s">
        <v>106</v>
      </c>
      <c r="AA166" s="365"/>
      <c r="AB166" s="365"/>
      <c r="AC166" s="365"/>
      <c r="AD166" s="365"/>
      <c r="AE166" s="365"/>
      <c r="AF166" s="365"/>
      <c r="AG166" s="365"/>
      <c r="AH166" s="365"/>
      <c r="AI166" s="369" t="s">
        <v>112</v>
      </c>
      <c r="AJ166" s="369"/>
      <c r="AK166" s="369"/>
      <c r="AL166" s="369"/>
      <c r="AM166" s="369"/>
      <c r="AN166" s="370"/>
      <c r="AO166" s="229" t="str">
        <f>AO88</f>
        <v/>
      </c>
      <c r="AP166" s="230"/>
      <c r="AQ166" s="230"/>
      <c r="AR166" s="230"/>
      <c r="AS166" s="230"/>
      <c r="AT166" s="230"/>
      <c r="AU166" s="230"/>
      <c r="AV166" s="230"/>
      <c r="AW166" s="230"/>
      <c r="AX166" s="230"/>
      <c r="AY166" s="244"/>
      <c r="AZ166" s="243" t="s">
        <v>123</v>
      </c>
      <c r="BA166" s="243"/>
      <c r="BB166" s="243"/>
      <c r="BC166" s="243"/>
      <c r="BD166" s="243"/>
      <c r="BE166" s="243"/>
      <c r="BF166" s="243"/>
      <c r="BG166" s="243"/>
      <c r="BH166" s="243"/>
      <c r="BI166" s="243"/>
      <c r="BJ166" s="383"/>
      <c r="BK166" s="199" t="str">
        <f>BK88</f>
        <v/>
      </c>
      <c r="BL166" s="200"/>
      <c r="BM166" s="200"/>
      <c r="BN166" s="200"/>
      <c r="BO166" s="200"/>
      <c r="BP166" s="200"/>
      <c r="BQ166" s="200"/>
      <c r="BR166" s="200"/>
      <c r="BS166" s="200"/>
      <c r="BT166" s="200"/>
      <c r="BU166" s="200"/>
      <c r="BV166" s="200"/>
      <c r="BW166" s="200"/>
      <c r="BX166" s="200"/>
      <c r="BY166" s="200"/>
      <c r="BZ166" s="200"/>
      <c r="CA166" s="201"/>
      <c r="CB166" s="276"/>
      <c r="CC166" s="277"/>
      <c r="CD166" s="277"/>
      <c r="CE166" s="277"/>
      <c r="CF166" s="277"/>
      <c r="CG166" s="277"/>
      <c r="CH166" s="277"/>
      <c r="CI166" s="192" t="s">
        <v>54</v>
      </c>
      <c r="CJ166" s="192"/>
      <c r="CK166" s="195"/>
      <c r="CL166" s="329"/>
      <c r="CM166" s="329"/>
      <c r="CN166" s="329"/>
      <c r="CO166" s="329"/>
      <c r="CP166" s="329"/>
      <c r="CQ166" s="329"/>
      <c r="CR166" s="329"/>
      <c r="CS166" s="329"/>
      <c r="CT166" s="329"/>
      <c r="CU166" s="329"/>
      <c r="CV166" s="329"/>
      <c r="CW166" s="329"/>
      <c r="CX166" s="330"/>
      <c r="CY166" s="436"/>
      <c r="CZ166" s="582"/>
      <c r="DA166" s="582"/>
      <c r="DB166" s="340"/>
      <c r="DC166" s="340"/>
      <c r="DD166" s="340"/>
      <c r="DE166" s="340"/>
      <c r="DF166" s="340"/>
      <c r="DG166" s="340"/>
      <c r="DH166" s="340"/>
      <c r="DI166" s="340"/>
      <c r="DJ166" s="340"/>
      <c r="DK166" s="341"/>
    </row>
    <row r="167" spans="1:115" ht="6.75" customHeight="1">
      <c r="A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366"/>
      <c r="AA167" s="367"/>
      <c r="AB167" s="367"/>
      <c r="AC167" s="367"/>
      <c r="AD167" s="367"/>
      <c r="AE167" s="367"/>
      <c r="AF167" s="367"/>
      <c r="AG167" s="367"/>
      <c r="AH167" s="367"/>
      <c r="AI167" s="371"/>
      <c r="AJ167" s="371"/>
      <c r="AK167" s="371"/>
      <c r="AL167" s="371"/>
      <c r="AM167" s="371"/>
      <c r="AN167" s="372"/>
      <c r="AO167" s="231"/>
      <c r="AP167" s="232"/>
      <c r="AQ167" s="232"/>
      <c r="AR167" s="232"/>
      <c r="AS167" s="232"/>
      <c r="AT167" s="232"/>
      <c r="AU167" s="232"/>
      <c r="AV167" s="232"/>
      <c r="AW167" s="232"/>
      <c r="AX167" s="232"/>
      <c r="AY167" s="245"/>
      <c r="AZ167" s="241"/>
      <c r="BA167" s="241"/>
      <c r="BB167" s="241"/>
      <c r="BC167" s="241"/>
      <c r="BD167" s="241"/>
      <c r="BE167" s="241"/>
      <c r="BF167" s="241"/>
      <c r="BG167" s="241"/>
      <c r="BH167" s="241"/>
      <c r="BI167" s="241"/>
      <c r="BJ167" s="323"/>
      <c r="BK167" s="202"/>
      <c r="BL167" s="203"/>
      <c r="BM167" s="203"/>
      <c r="BN167" s="203"/>
      <c r="BO167" s="203"/>
      <c r="BP167" s="203"/>
      <c r="BQ167" s="203"/>
      <c r="BR167" s="203"/>
      <c r="BS167" s="203"/>
      <c r="BT167" s="203"/>
      <c r="BU167" s="203"/>
      <c r="BV167" s="203"/>
      <c r="BW167" s="203"/>
      <c r="BX167" s="203"/>
      <c r="BY167" s="203"/>
      <c r="BZ167" s="203"/>
      <c r="CA167" s="204"/>
      <c r="CB167" s="276"/>
      <c r="CC167" s="277"/>
      <c r="CD167" s="277"/>
      <c r="CE167" s="277"/>
      <c r="CF167" s="277"/>
      <c r="CG167" s="277"/>
      <c r="CH167" s="277"/>
      <c r="CI167" s="192"/>
      <c r="CJ167" s="192"/>
      <c r="CK167" s="195"/>
      <c r="CL167" s="149"/>
      <c r="CM167" s="149"/>
      <c r="CN167" s="149"/>
      <c r="CO167" s="149"/>
      <c r="CP167" s="149"/>
      <c r="CQ167" s="149"/>
      <c r="CR167" s="149"/>
      <c r="CS167" s="149"/>
      <c r="CT167" s="149"/>
      <c r="CU167" s="149"/>
      <c r="CV167" s="149"/>
      <c r="CW167" s="149"/>
      <c r="CX167" s="150"/>
      <c r="CY167" s="151"/>
      <c r="CZ167" s="152"/>
      <c r="DA167" s="152"/>
      <c r="DB167" s="197"/>
      <c r="DC167" s="197"/>
      <c r="DD167" s="197"/>
      <c r="DE167" s="197"/>
      <c r="DF167" s="197"/>
      <c r="DG167" s="197"/>
      <c r="DH167" s="197"/>
      <c r="DI167" s="197"/>
      <c r="DJ167" s="197"/>
      <c r="DK167" s="198"/>
    </row>
    <row r="168" spans="1:115" ht="6.75" customHeight="1">
      <c r="A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368"/>
      <c r="AA168" s="243"/>
      <c r="AB168" s="243"/>
      <c r="AC168" s="243"/>
      <c r="AD168" s="243"/>
      <c r="AE168" s="243"/>
      <c r="AF168" s="243"/>
      <c r="AG168" s="243"/>
      <c r="AH168" s="243"/>
      <c r="AI168" s="373"/>
      <c r="AJ168" s="373"/>
      <c r="AK168" s="373"/>
      <c r="AL168" s="373"/>
      <c r="AM168" s="373"/>
      <c r="AN168" s="374"/>
      <c r="AO168" s="233"/>
      <c r="AP168" s="234"/>
      <c r="AQ168" s="234"/>
      <c r="AR168" s="234"/>
      <c r="AS168" s="234"/>
      <c r="AT168" s="234"/>
      <c r="AU168" s="234"/>
      <c r="AV168" s="234"/>
      <c r="AW168" s="234"/>
      <c r="AX168" s="234"/>
      <c r="AY168" s="245"/>
      <c r="AZ168" s="241"/>
      <c r="BA168" s="241"/>
      <c r="BB168" s="241"/>
      <c r="BC168" s="241"/>
      <c r="BD168" s="241"/>
      <c r="BE168" s="241"/>
      <c r="BF168" s="241"/>
      <c r="BG168" s="241"/>
      <c r="BH168" s="241"/>
      <c r="BI168" s="241"/>
      <c r="BJ168" s="323"/>
      <c r="BK168" s="202"/>
      <c r="BL168" s="203"/>
      <c r="BM168" s="203"/>
      <c r="BN168" s="203"/>
      <c r="BO168" s="203"/>
      <c r="BP168" s="203"/>
      <c r="BQ168" s="203"/>
      <c r="BR168" s="203"/>
      <c r="BS168" s="203"/>
      <c r="BT168" s="203"/>
      <c r="BU168" s="203"/>
      <c r="BV168" s="203"/>
      <c r="BW168" s="203"/>
      <c r="BX168" s="203"/>
      <c r="BY168" s="203"/>
      <c r="BZ168" s="203"/>
      <c r="CA168" s="204"/>
      <c r="CB168" s="278"/>
      <c r="CC168" s="279"/>
      <c r="CD168" s="279"/>
      <c r="CE168" s="279"/>
      <c r="CF168" s="279"/>
      <c r="CG168" s="279"/>
      <c r="CH168" s="279"/>
      <c r="CI168" s="193"/>
      <c r="CJ168" s="193"/>
      <c r="CK168" s="196"/>
      <c r="CL168" s="149"/>
      <c r="CM168" s="149"/>
      <c r="CN168" s="149"/>
      <c r="CO168" s="149"/>
      <c r="CP168" s="149"/>
      <c r="CQ168" s="149"/>
      <c r="CR168" s="149"/>
      <c r="CS168" s="149"/>
      <c r="CT168" s="149"/>
      <c r="CU168" s="149"/>
      <c r="CV168" s="149"/>
      <c r="CW168" s="149"/>
      <c r="CX168" s="150"/>
      <c r="CY168" s="151"/>
      <c r="CZ168" s="152"/>
      <c r="DA168" s="152"/>
      <c r="DB168" s="197"/>
      <c r="DC168" s="197"/>
      <c r="DD168" s="197"/>
      <c r="DE168" s="197"/>
      <c r="DF168" s="197"/>
      <c r="DG168" s="197"/>
      <c r="DH168" s="197"/>
      <c r="DI168" s="197"/>
      <c r="DJ168" s="197"/>
      <c r="DK168" s="198"/>
    </row>
    <row r="169" spans="1:115" ht="6.75" customHeight="1">
      <c r="A169" s="80"/>
      <c r="O169" s="80"/>
      <c r="P169" s="80"/>
      <c r="Q169" s="80"/>
      <c r="U169" s="80"/>
      <c r="V169" s="80"/>
      <c r="W169" s="80"/>
      <c r="X169" s="80"/>
      <c r="Y169" s="80"/>
      <c r="Z169" s="375" t="s">
        <v>107</v>
      </c>
      <c r="AA169" s="375"/>
      <c r="AB169" s="375"/>
      <c r="AC169" s="375"/>
      <c r="AD169" s="375"/>
      <c r="AE169" s="375"/>
      <c r="AF169" s="375"/>
      <c r="AG169" s="375"/>
      <c r="AH169" s="376"/>
      <c r="AI169" s="377">
        <f>IF($EG$9=3,IF($DL$21="","",$DL$21),IF($AE$27="","",$AE$27))</f>
        <v>10</v>
      </c>
      <c r="AJ169" s="377"/>
      <c r="AK169" s="377"/>
      <c r="AL169" s="377"/>
      <c r="AM169" s="377"/>
      <c r="AN169" s="378"/>
      <c r="AO169" s="229" t="str">
        <f t="shared" ref="AO169" si="11">AO91</f>
        <v>0</v>
      </c>
      <c r="AP169" s="230"/>
      <c r="AQ169" s="230"/>
      <c r="AR169" s="230"/>
      <c r="AS169" s="230"/>
      <c r="AT169" s="230"/>
      <c r="AU169" s="230"/>
      <c r="AV169" s="230"/>
      <c r="AW169" s="230"/>
      <c r="AX169" s="230"/>
      <c r="AY169" s="245"/>
      <c r="AZ169" s="342" t="s">
        <v>67</v>
      </c>
      <c r="BA169" s="342"/>
      <c r="BB169" s="342"/>
      <c r="BC169" s="342"/>
      <c r="BD169" s="342"/>
      <c r="BE169" s="342"/>
      <c r="BF169" s="384">
        <f>IF($EG$9&lt;&gt;3,IF($AE$23="","",$AE$23),"")</f>
        <v>90</v>
      </c>
      <c r="BG169" s="384"/>
      <c r="BH169" s="384"/>
      <c r="BI169" s="384"/>
      <c r="BJ169" s="385"/>
      <c r="BK169" s="202" t="str">
        <f>BK91</f>
        <v>0</v>
      </c>
      <c r="BL169" s="203"/>
      <c r="BM169" s="203"/>
      <c r="BN169" s="203"/>
      <c r="BO169" s="203"/>
      <c r="BP169" s="203"/>
      <c r="BQ169" s="203"/>
      <c r="BR169" s="203"/>
      <c r="BS169" s="203"/>
      <c r="BT169" s="203"/>
      <c r="BU169" s="203"/>
      <c r="BV169" s="203"/>
      <c r="BW169" s="203"/>
      <c r="BX169" s="203"/>
      <c r="BY169" s="203"/>
      <c r="BZ169" s="203"/>
      <c r="CA169" s="204"/>
      <c r="CB169" s="274"/>
      <c r="CC169" s="275"/>
      <c r="CD169" s="275"/>
      <c r="CE169" s="275"/>
      <c r="CF169" s="275"/>
      <c r="CG169" s="275"/>
      <c r="CH169" s="275"/>
      <c r="CI169" s="191" t="s">
        <v>54</v>
      </c>
      <c r="CJ169" s="191"/>
      <c r="CK169" s="194"/>
      <c r="CL169" s="149"/>
      <c r="CM169" s="149"/>
      <c r="CN169" s="149"/>
      <c r="CO169" s="149"/>
      <c r="CP169" s="149"/>
      <c r="CQ169" s="149"/>
      <c r="CR169" s="149"/>
      <c r="CS169" s="149"/>
      <c r="CT169" s="149"/>
      <c r="CU169" s="149"/>
      <c r="CV169" s="149"/>
      <c r="CW169" s="149"/>
      <c r="CX169" s="150"/>
      <c r="CY169" s="151"/>
      <c r="CZ169" s="152"/>
      <c r="DA169" s="152"/>
      <c r="DB169" s="197"/>
      <c r="DC169" s="197"/>
      <c r="DD169" s="197"/>
      <c r="DE169" s="197"/>
      <c r="DF169" s="197"/>
      <c r="DG169" s="197"/>
      <c r="DH169" s="197"/>
      <c r="DI169" s="197"/>
      <c r="DJ169" s="197"/>
      <c r="DK169" s="198"/>
    </row>
    <row r="170" spans="1:115" ht="6.75" customHeight="1">
      <c r="A170" s="80"/>
      <c r="O170" s="80"/>
      <c r="P170" s="80"/>
      <c r="Q170" s="80"/>
      <c r="U170" s="80"/>
      <c r="V170" s="80"/>
      <c r="W170" s="80"/>
      <c r="X170" s="80"/>
      <c r="Y170" s="80"/>
      <c r="Z170" s="375"/>
      <c r="AA170" s="375"/>
      <c r="AB170" s="375"/>
      <c r="AC170" s="375"/>
      <c r="AD170" s="375"/>
      <c r="AE170" s="375"/>
      <c r="AF170" s="375"/>
      <c r="AG170" s="375"/>
      <c r="AH170" s="376"/>
      <c r="AI170" s="315"/>
      <c r="AJ170" s="315"/>
      <c r="AK170" s="315"/>
      <c r="AL170" s="315"/>
      <c r="AM170" s="315"/>
      <c r="AN170" s="316"/>
      <c r="AO170" s="231"/>
      <c r="AP170" s="232"/>
      <c r="AQ170" s="232"/>
      <c r="AR170" s="232"/>
      <c r="AS170" s="232"/>
      <c r="AT170" s="232"/>
      <c r="AU170" s="232"/>
      <c r="AV170" s="232"/>
      <c r="AW170" s="232"/>
      <c r="AX170" s="232"/>
      <c r="AY170" s="245"/>
      <c r="AZ170" s="343"/>
      <c r="BA170" s="343"/>
      <c r="BB170" s="343"/>
      <c r="BC170" s="343"/>
      <c r="BD170" s="343"/>
      <c r="BE170" s="343"/>
      <c r="BF170" s="386"/>
      <c r="BG170" s="386"/>
      <c r="BH170" s="386"/>
      <c r="BI170" s="386"/>
      <c r="BJ170" s="387"/>
      <c r="BK170" s="202"/>
      <c r="BL170" s="203"/>
      <c r="BM170" s="203"/>
      <c r="BN170" s="203"/>
      <c r="BO170" s="203"/>
      <c r="BP170" s="203"/>
      <c r="BQ170" s="203"/>
      <c r="BR170" s="203"/>
      <c r="BS170" s="203"/>
      <c r="BT170" s="203"/>
      <c r="BU170" s="203"/>
      <c r="BV170" s="203"/>
      <c r="BW170" s="203"/>
      <c r="BX170" s="203"/>
      <c r="BY170" s="203"/>
      <c r="BZ170" s="203"/>
      <c r="CA170" s="204"/>
      <c r="CB170" s="276"/>
      <c r="CC170" s="277"/>
      <c r="CD170" s="277"/>
      <c r="CE170" s="277"/>
      <c r="CF170" s="277"/>
      <c r="CG170" s="277"/>
      <c r="CH170" s="277"/>
      <c r="CI170" s="192"/>
      <c r="CJ170" s="192"/>
      <c r="CK170" s="195"/>
      <c r="CL170" s="149"/>
      <c r="CM170" s="149"/>
      <c r="CN170" s="149"/>
      <c r="CO170" s="149"/>
      <c r="CP170" s="149"/>
      <c r="CQ170" s="149"/>
      <c r="CR170" s="149"/>
      <c r="CS170" s="149"/>
      <c r="CT170" s="149"/>
      <c r="CU170" s="149"/>
      <c r="CV170" s="149"/>
      <c r="CW170" s="149"/>
      <c r="CX170" s="150"/>
      <c r="CY170" s="151"/>
      <c r="CZ170" s="152"/>
      <c r="DA170" s="152"/>
      <c r="DB170" s="197"/>
      <c r="DC170" s="197"/>
      <c r="DD170" s="197"/>
      <c r="DE170" s="197"/>
      <c r="DF170" s="197"/>
      <c r="DG170" s="197"/>
      <c r="DH170" s="197"/>
      <c r="DI170" s="197"/>
      <c r="DJ170" s="197"/>
      <c r="DK170" s="198"/>
    </row>
    <row r="171" spans="1:115" ht="6.75" customHeight="1">
      <c r="A171" s="80"/>
      <c r="O171" s="80"/>
      <c r="P171" s="80"/>
      <c r="Q171" s="80"/>
      <c r="U171" s="80"/>
      <c r="V171" s="80"/>
      <c r="W171" s="80"/>
      <c r="X171" s="80"/>
      <c r="Y171" s="80"/>
      <c r="Z171" s="375"/>
      <c r="AA171" s="375"/>
      <c r="AB171" s="375"/>
      <c r="AC171" s="375"/>
      <c r="AD171" s="375"/>
      <c r="AE171" s="375"/>
      <c r="AF171" s="375"/>
      <c r="AG171" s="375"/>
      <c r="AH171" s="376"/>
      <c r="AI171" s="379"/>
      <c r="AJ171" s="379"/>
      <c r="AK171" s="379"/>
      <c r="AL171" s="379"/>
      <c r="AM171" s="379"/>
      <c r="AN171" s="380"/>
      <c r="AO171" s="233"/>
      <c r="AP171" s="234"/>
      <c r="AQ171" s="234"/>
      <c r="AR171" s="234"/>
      <c r="AS171" s="234"/>
      <c r="AT171" s="234"/>
      <c r="AU171" s="234"/>
      <c r="AV171" s="234"/>
      <c r="AW171" s="234"/>
      <c r="AX171" s="234"/>
      <c r="AY171" s="245"/>
      <c r="AZ171" s="344"/>
      <c r="BA171" s="344"/>
      <c r="BB171" s="344"/>
      <c r="BC171" s="344"/>
      <c r="BD171" s="344"/>
      <c r="BE171" s="344"/>
      <c r="BF171" s="388"/>
      <c r="BG171" s="388"/>
      <c r="BH171" s="388"/>
      <c r="BI171" s="388"/>
      <c r="BJ171" s="389"/>
      <c r="BK171" s="202"/>
      <c r="BL171" s="203"/>
      <c r="BM171" s="203"/>
      <c r="BN171" s="203"/>
      <c r="BO171" s="203"/>
      <c r="BP171" s="203"/>
      <c r="BQ171" s="203"/>
      <c r="BR171" s="203"/>
      <c r="BS171" s="203"/>
      <c r="BT171" s="203"/>
      <c r="BU171" s="203"/>
      <c r="BV171" s="203"/>
      <c r="BW171" s="203"/>
      <c r="BX171" s="203"/>
      <c r="BY171" s="203"/>
      <c r="BZ171" s="203"/>
      <c r="CA171" s="204"/>
      <c r="CB171" s="278"/>
      <c r="CC171" s="279"/>
      <c r="CD171" s="279"/>
      <c r="CE171" s="279"/>
      <c r="CF171" s="279"/>
      <c r="CG171" s="279"/>
      <c r="CH171" s="279"/>
      <c r="CI171" s="193"/>
      <c r="CJ171" s="193"/>
      <c r="CK171" s="196"/>
      <c r="CL171" s="149"/>
      <c r="CM171" s="149"/>
      <c r="CN171" s="149"/>
      <c r="CO171" s="149"/>
      <c r="CP171" s="149"/>
      <c r="CQ171" s="149"/>
      <c r="CR171" s="149"/>
      <c r="CS171" s="149"/>
      <c r="CT171" s="149"/>
      <c r="CU171" s="149"/>
      <c r="CV171" s="149"/>
      <c r="CW171" s="149"/>
      <c r="CX171" s="150"/>
      <c r="CY171" s="151"/>
      <c r="CZ171" s="152"/>
      <c r="DA171" s="152"/>
      <c r="DB171" s="197"/>
      <c r="DC171" s="197"/>
      <c r="DD171" s="197"/>
      <c r="DE171" s="197"/>
      <c r="DF171" s="197"/>
      <c r="DG171" s="197"/>
      <c r="DH171" s="197"/>
      <c r="DI171" s="197"/>
      <c r="DJ171" s="197"/>
      <c r="DK171" s="198"/>
    </row>
    <row r="172" spans="1:115" ht="6.75" customHeight="1">
      <c r="A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364" t="s">
        <v>108</v>
      </c>
      <c r="AA172" s="365"/>
      <c r="AB172" s="365"/>
      <c r="AC172" s="365"/>
      <c r="AD172" s="365"/>
      <c r="AE172" s="365"/>
      <c r="AF172" s="365"/>
      <c r="AG172" s="365"/>
      <c r="AH172" s="365"/>
      <c r="AI172" s="369" t="s">
        <v>113</v>
      </c>
      <c r="AJ172" s="369"/>
      <c r="AK172" s="369"/>
      <c r="AL172" s="369"/>
      <c r="AM172" s="369"/>
      <c r="AN172" s="370"/>
      <c r="AO172" s="229" t="str">
        <f t="shared" ref="AO172" si="12">AO94</f>
        <v/>
      </c>
      <c r="AP172" s="230"/>
      <c r="AQ172" s="230"/>
      <c r="AR172" s="230"/>
      <c r="AS172" s="230"/>
      <c r="AT172" s="230"/>
      <c r="AU172" s="230"/>
      <c r="AV172" s="230"/>
      <c r="AW172" s="230"/>
      <c r="AX172" s="230"/>
      <c r="AY172" s="245"/>
      <c r="AZ172" s="241" t="s">
        <v>138</v>
      </c>
      <c r="BA172" s="241"/>
      <c r="BB172" s="241"/>
      <c r="BC172" s="241"/>
      <c r="BD172" s="241"/>
      <c r="BE172" s="241"/>
      <c r="BF172" s="241"/>
      <c r="BG172" s="241"/>
      <c r="BH172" s="241"/>
      <c r="BI172" s="241"/>
      <c r="BJ172" s="323"/>
      <c r="BK172" s="202">
        <f>BK94</f>
        <v>0</v>
      </c>
      <c r="BL172" s="203"/>
      <c r="BM172" s="203"/>
      <c r="BN172" s="203"/>
      <c r="BO172" s="203"/>
      <c r="BP172" s="203"/>
      <c r="BQ172" s="203"/>
      <c r="BR172" s="203"/>
      <c r="BS172" s="203"/>
      <c r="BT172" s="203"/>
      <c r="BU172" s="203"/>
      <c r="BV172" s="203"/>
      <c r="BW172" s="203"/>
      <c r="BX172" s="203"/>
      <c r="BY172" s="203"/>
      <c r="BZ172" s="203"/>
      <c r="CA172" s="204"/>
      <c r="CB172" s="274"/>
      <c r="CC172" s="275"/>
      <c r="CD172" s="275"/>
      <c r="CE172" s="275"/>
      <c r="CF172" s="275"/>
      <c r="CG172" s="275"/>
      <c r="CH172" s="275"/>
      <c r="CI172" s="191" t="s">
        <v>54</v>
      </c>
      <c r="CJ172" s="191"/>
      <c r="CK172" s="194"/>
      <c r="CL172" s="149"/>
      <c r="CM172" s="149"/>
      <c r="CN172" s="149"/>
      <c r="CO172" s="149"/>
      <c r="CP172" s="149"/>
      <c r="CQ172" s="149"/>
      <c r="CR172" s="149"/>
      <c r="CS172" s="149"/>
      <c r="CT172" s="149"/>
      <c r="CU172" s="149"/>
      <c r="CV172" s="149"/>
      <c r="CW172" s="149"/>
      <c r="CX172" s="150"/>
      <c r="CY172" s="151"/>
      <c r="CZ172" s="152"/>
      <c r="DA172" s="152"/>
      <c r="DB172" s="197"/>
      <c r="DC172" s="197"/>
      <c r="DD172" s="197"/>
      <c r="DE172" s="197"/>
      <c r="DF172" s="197"/>
      <c r="DG172" s="197"/>
      <c r="DH172" s="197"/>
      <c r="DI172" s="197"/>
      <c r="DJ172" s="197"/>
      <c r="DK172" s="198"/>
    </row>
    <row r="173" spans="1:115" ht="6.75" customHeight="1">
      <c r="A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366"/>
      <c r="AA173" s="367"/>
      <c r="AB173" s="367"/>
      <c r="AC173" s="367"/>
      <c r="AD173" s="367"/>
      <c r="AE173" s="367"/>
      <c r="AF173" s="367"/>
      <c r="AG173" s="367"/>
      <c r="AH173" s="367"/>
      <c r="AI173" s="371"/>
      <c r="AJ173" s="371"/>
      <c r="AK173" s="371"/>
      <c r="AL173" s="371"/>
      <c r="AM173" s="371"/>
      <c r="AN173" s="372"/>
      <c r="AO173" s="231"/>
      <c r="AP173" s="232"/>
      <c r="AQ173" s="232"/>
      <c r="AR173" s="232"/>
      <c r="AS173" s="232"/>
      <c r="AT173" s="232"/>
      <c r="AU173" s="232"/>
      <c r="AV173" s="232"/>
      <c r="AW173" s="232"/>
      <c r="AX173" s="232"/>
      <c r="AY173" s="245"/>
      <c r="AZ173" s="241"/>
      <c r="BA173" s="241"/>
      <c r="BB173" s="241"/>
      <c r="BC173" s="241"/>
      <c r="BD173" s="241"/>
      <c r="BE173" s="241"/>
      <c r="BF173" s="241"/>
      <c r="BG173" s="241"/>
      <c r="BH173" s="241"/>
      <c r="BI173" s="241"/>
      <c r="BJ173" s="323"/>
      <c r="BK173" s="202"/>
      <c r="BL173" s="203"/>
      <c r="BM173" s="203"/>
      <c r="BN173" s="203"/>
      <c r="BO173" s="203"/>
      <c r="BP173" s="203"/>
      <c r="BQ173" s="203"/>
      <c r="BR173" s="203"/>
      <c r="BS173" s="203"/>
      <c r="BT173" s="203"/>
      <c r="BU173" s="203"/>
      <c r="BV173" s="203"/>
      <c r="BW173" s="203"/>
      <c r="BX173" s="203"/>
      <c r="BY173" s="203"/>
      <c r="BZ173" s="203"/>
      <c r="CA173" s="204"/>
      <c r="CB173" s="276"/>
      <c r="CC173" s="277"/>
      <c r="CD173" s="277"/>
      <c r="CE173" s="277"/>
      <c r="CF173" s="277"/>
      <c r="CG173" s="277"/>
      <c r="CH173" s="277"/>
      <c r="CI173" s="192"/>
      <c r="CJ173" s="192"/>
      <c r="CK173" s="195"/>
      <c r="CL173" s="149"/>
      <c r="CM173" s="149"/>
      <c r="CN173" s="149"/>
      <c r="CO173" s="149"/>
      <c r="CP173" s="149"/>
      <c r="CQ173" s="149"/>
      <c r="CR173" s="149"/>
      <c r="CS173" s="149"/>
      <c r="CT173" s="149"/>
      <c r="CU173" s="149"/>
      <c r="CV173" s="149"/>
      <c r="CW173" s="149"/>
      <c r="CX173" s="150"/>
      <c r="CY173" s="151"/>
      <c r="CZ173" s="152"/>
      <c r="DA173" s="152"/>
      <c r="DB173" s="197"/>
      <c r="DC173" s="197"/>
      <c r="DD173" s="197"/>
      <c r="DE173" s="197"/>
      <c r="DF173" s="197"/>
      <c r="DG173" s="197"/>
      <c r="DH173" s="197"/>
      <c r="DI173" s="197"/>
      <c r="DJ173" s="197"/>
      <c r="DK173" s="198"/>
    </row>
    <row r="174" spans="1:115" ht="6.75" customHeight="1" thickBot="1">
      <c r="A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368"/>
      <c r="AA174" s="243"/>
      <c r="AB174" s="243"/>
      <c r="AC174" s="243"/>
      <c r="AD174" s="243"/>
      <c r="AE174" s="243"/>
      <c r="AF174" s="243"/>
      <c r="AG174" s="243"/>
      <c r="AH174" s="243"/>
      <c r="AI174" s="373"/>
      <c r="AJ174" s="373"/>
      <c r="AK174" s="373"/>
      <c r="AL174" s="373"/>
      <c r="AM174" s="373"/>
      <c r="AN174" s="374"/>
      <c r="AO174" s="233"/>
      <c r="AP174" s="234"/>
      <c r="AQ174" s="234"/>
      <c r="AR174" s="234"/>
      <c r="AS174" s="234"/>
      <c r="AT174" s="234"/>
      <c r="AU174" s="234"/>
      <c r="AV174" s="234"/>
      <c r="AW174" s="234"/>
      <c r="AX174" s="234"/>
      <c r="AY174" s="345"/>
      <c r="AZ174" s="242"/>
      <c r="BA174" s="242"/>
      <c r="BB174" s="242"/>
      <c r="BC174" s="242"/>
      <c r="BD174" s="242"/>
      <c r="BE174" s="242"/>
      <c r="BF174" s="242"/>
      <c r="BG174" s="242"/>
      <c r="BH174" s="242"/>
      <c r="BI174" s="242"/>
      <c r="BJ174" s="324"/>
      <c r="BK174" s="268"/>
      <c r="BL174" s="269"/>
      <c r="BM174" s="269"/>
      <c r="BN174" s="269"/>
      <c r="BO174" s="269"/>
      <c r="BP174" s="269"/>
      <c r="BQ174" s="269"/>
      <c r="BR174" s="269"/>
      <c r="BS174" s="269"/>
      <c r="BT174" s="269"/>
      <c r="BU174" s="269"/>
      <c r="BV174" s="269"/>
      <c r="BW174" s="269"/>
      <c r="BX174" s="269"/>
      <c r="BY174" s="269"/>
      <c r="BZ174" s="269"/>
      <c r="CA174" s="270"/>
      <c r="CB174" s="346"/>
      <c r="CC174" s="347"/>
      <c r="CD174" s="347"/>
      <c r="CE174" s="347"/>
      <c r="CF174" s="347"/>
      <c r="CG174" s="347"/>
      <c r="CH174" s="347"/>
      <c r="CI174" s="205"/>
      <c r="CJ174" s="205"/>
      <c r="CK174" s="206"/>
      <c r="CL174" s="327"/>
      <c r="CM174" s="327"/>
      <c r="CN174" s="327"/>
      <c r="CO174" s="327"/>
      <c r="CP174" s="327"/>
      <c r="CQ174" s="327"/>
      <c r="CR174" s="327"/>
      <c r="CS174" s="327"/>
      <c r="CT174" s="327"/>
      <c r="CU174" s="327"/>
      <c r="CV174" s="327"/>
      <c r="CW174" s="327"/>
      <c r="CX174" s="328"/>
      <c r="CY174" s="325"/>
      <c r="CZ174" s="326"/>
      <c r="DA174" s="326"/>
      <c r="DB174" s="321"/>
      <c r="DC174" s="321"/>
      <c r="DD174" s="321"/>
      <c r="DE174" s="321"/>
      <c r="DF174" s="321"/>
      <c r="DG174" s="321"/>
      <c r="DH174" s="321"/>
      <c r="DI174" s="321"/>
      <c r="DJ174" s="321"/>
      <c r="DK174" s="322"/>
    </row>
    <row r="175" spans="1:115" ht="6.75" customHeight="1">
      <c r="A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8"/>
      <c r="AO175" s="98"/>
      <c r="AP175" s="98"/>
      <c r="AQ175" s="89"/>
      <c r="AR175" s="89"/>
      <c r="AS175" s="89"/>
      <c r="AT175" s="89"/>
      <c r="AU175" s="89"/>
      <c r="AV175" s="89"/>
      <c r="AW175" s="89"/>
      <c r="AX175" s="89"/>
    </row>
    <row r="176" spans="1:115" ht="6.75" customHeight="1">
      <c r="A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99"/>
      <c r="AC176" s="99"/>
      <c r="AD176" s="99"/>
      <c r="AE176" s="99"/>
      <c r="AF176" s="99"/>
      <c r="AG176" s="99"/>
      <c r="AH176" s="99"/>
      <c r="AI176" s="99"/>
      <c r="AJ176" s="99"/>
      <c r="AK176" s="99"/>
      <c r="AL176" s="99"/>
      <c r="AM176" s="99"/>
      <c r="AN176" s="99"/>
      <c r="AO176" s="99"/>
      <c r="AP176" s="99"/>
      <c r="AQ176" s="90"/>
      <c r="AR176" s="90"/>
      <c r="AS176" s="90"/>
      <c r="AT176" s="90"/>
      <c r="AU176" s="90"/>
      <c r="AV176" s="90"/>
      <c r="AW176" s="90"/>
      <c r="AX176" s="90"/>
    </row>
    <row r="177" spans="1:188" ht="6.75" customHeight="1">
      <c r="A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99"/>
      <c r="AC177" s="99"/>
      <c r="AD177" s="99"/>
      <c r="AE177" s="99"/>
      <c r="AF177" s="99"/>
      <c r="AG177" s="99"/>
      <c r="AH177" s="99"/>
      <c r="AI177" s="99"/>
      <c r="AJ177" s="99"/>
      <c r="AK177" s="99"/>
      <c r="AL177" s="99"/>
      <c r="AM177" s="99"/>
      <c r="AN177" s="99"/>
      <c r="AO177" s="99"/>
      <c r="AP177" s="99"/>
      <c r="AQ177" s="90"/>
      <c r="AR177" s="90"/>
      <c r="AS177" s="90"/>
      <c r="AT177" s="90"/>
      <c r="AU177" s="90"/>
      <c r="AV177" s="90"/>
      <c r="AW177" s="90"/>
      <c r="AX177" s="90"/>
    </row>
    <row r="178" spans="1:188" s="82" customFormat="1" ht="8.25" customHeight="1">
      <c r="A178" s="81" t="s">
        <v>94</v>
      </c>
    </row>
    <row r="179" spans="1:188" s="83" customFormat="1" ht="8.25" customHeight="1">
      <c r="A179" s="559" t="s">
        <v>141</v>
      </c>
      <c r="B179" s="560"/>
      <c r="C179" s="560"/>
      <c r="D179" s="560"/>
      <c r="E179" s="560"/>
      <c r="F179" s="560"/>
      <c r="G179" s="560"/>
      <c r="H179" s="560"/>
      <c r="I179" s="560"/>
      <c r="J179" s="560"/>
      <c r="K179" s="560"/>
      <c r="L179" s="560"/>
      <c r="M179" s="560"/>
      <c r="N179" s="560"/>
      <c r="O179" s="560"/>
      <c r="P179" s="560"/>
      <c r="Q179" s="560"/>
      <c r="R179" s="560"/>
      <c r="S179" s="560"/>
      <c r="T179" s="560"/>
      <c r="U179" s="560"/>
      <c r="V179" s="560"/>
      <c r="W179" s="560"/>
      <c r="X179" s="560"/>
      <c r="Y179" s="560"/>
      <c r="Z179" s="560"/>
      <c r="AA179" s="560"/>
      <c r="AB179" s="560"/>
      <c r="AC179" s="560"/>
      <c r="AD179" s="560"/>
      <c r="AE179" s="560"/>
      <c r="AF179" s="560"/>
      <c r="AG179" s="560"/>
      <c r="AH179" s="560"/>
      <c r="AI179" s="560"/>
      <c r="AJ179" s="560"/>
      <c r="AK179" s="560"/>
      <c r="AL179" s="560"/>
      <c r="AM179" s="560"/>
      <c r="AN179" s="560"/>
      <c r="AO179" s="560"/>
      <c r="AP179" s="560"/>
      <c r="AQ179" s="560"/>
      <c r="AR179" s="560"/>
      <c r="AS179" s="560"/>
      <c r="AT179" s="560"/>
      <c r="AU179" s="560"/>
      <c r="AV179" s="560"/>
      <c r="AW179" s="560"/>
      <c r="AX179" s="560"/>
      <c r="AY179" s="560"/>
      <c r="AZ179" s="560"/>
      <c r="BA179" s="560"/>
      <c r="BB179" s="560"/>
      <c r="BC179" s="560"/>
      <c r="BD179" s="560"/>
      <c r="BE179" s="560"/>
      <c r="BF179" s="560"/>
      <c r="BG179" s="560"/>
      <c r="BH179" s="560"/>
      <c r="BI179" s="560"/>
      <c r="BJ179" s="560"/>
      <c r="BK179" s="560"/>
      <c r="BL179" s="560"/>
      <c r="BM179" s="560"/>
      <c r="BN179" s="560"/>
      <c r="BO179" s="560"/>
      <c r="BP179" s="560"/>
      <c r="BQ179" s="560"/>
      <c r="BR179" s="560"/>
      <c r="BS179" s="560"/>
      <c r="BT179" s="560"/>
      <c r="BU179" s="560"/>
      <c r="BV179" s="560"/>
      <c r="BW179" s="560"/>
      <c r="BX179" s="560"/>
      <c r="BY179" s="560"/>
      <c r="BZ179" s="560"/>
      <c r="CA179" s="560"/>
      <c r="CB179" s="560"/>
      <c r="CC179" s="560"/>
      <c r="CD179" s="560"/>
      <c r="CE179" s="560"/>
      <c r="CF179" s="560"/>
      <c r="CG179" s="560"/>
      <c r="CH179" s="560"/>
      <c r="CI179" s="560"/>
      <c r="CJ179" s="560"/>
      <c r="CK179" s="560"/>
      <c r="CL179" s="560"/>
      <c r="CM179" s="560"/>
      <c r="CN179" s="560"/>
      <c r="CO179" s="560"/>
      <c r="CP179" s="560"/>
      <c r="CQ179" s="560"/>
      <c r="CR179" s="560"/>
      <c r="CS179" s="560"/>
      <c r="CT179" s="560"/>
      <c r="CU179" s="560"/>
      <c r="CV179" s="560"/>
      <c r="CW179" s="560"/>
      <c r="CX179" s="560"/>
      <c r="CY179" s="560"/>
      <c r="CZ179" s="560"/>
      <c r="DA179" s="560"/>
      <c r="DB179" s="560"/>
      <c r="DC179" s="560"/>
      <c r="DD179" s="560"/>
      <c r="DE179" s="560"/>
      <c r="DF179" s="560"/>
      <c r="DG179" s="560"/>
      <c r="DH179" s="560"/>
      <c r="DI179" s="560"/>
      <c r="DJ179" s="560"/>
      <c r="DK179" s="560"/>
    </row>
    <row r="180" spans="1:188" s="83" customFormat="1" ht="8.25" customHeight="1">
      <c r="A180" s="560" t="s">
        <v>206</v>
      </c>
      <c r="B180" s="560"/>
      <c r="C180" s="560"/>
      <c r="D180" s="560"/>
      <c r="E180" s="560"/>
      <c r="F180" s="560"/>
      <c r="G180" s="560"/>
      <c r="H180" s="560"/>
      <c r="I180" s="560"/>
      <c r="J180" s="560"/>
      <c r="K180" s="560"/>
      <c r="L180" s="560"/>
      <c r="M180" s="560"/>
      <c r="N180" s="560"/>
      <c r="O180" s="560"/>
      <c r="P180" s="560"/>
      <c r="Q180" s="560"/>
      <c r="R180" s="560"/>
      <c r="S180" s="560"/>
      <c r="T180" s="560"/>
      <c r="U180" s="560"/>
      <c r="V180" s="560"/>
      <c r="W180" s="560"/>
      <c r="X180" s="560"/>
      <c r="Y180" s="560"/>
      <c r="Z180" s="560"/>
      <c r="AA180" s="560"/>
      <c r="AB180" s="560"/>
      <c r="AC180" s="560"/>
      <c r="AD180" s="560"/>
      <c r="AE180" s="560"/>
      <c r="AF180" s="560"/>
      <c r="AG180" s="560"/>
      <c r="AH180" s="560"/>
      <c r="AI180" s="560"/>
      <c r="AJ180" s="560"/>
      <c r="AK180" s="560"/>
      <c r="AL180" s="560"/>
      <c r="AM180" s="560"/>
      <c r="AN180" s="560"/>
      <c r="AO180" s="560"/>
      <c r="AP180" s="560"/>
      <c r="AQ180" s="560"/>
      <c r="AR180" s="560"/>
      <c r="AS180" s="560"/>
      <c r="AT180" s="560"/>
      <c r="AU180" s="560"/>
      <c r="AV180" s="560"/>
      <c r="AW180" s="560"/>
      <c r="AX180" s="560"/>
      <c r="AY180" s="560"/>
      <c r="AZ180" s="560"/>
      <c r="BA180" s="560"/>
      <c r="BB180" s="560"/>
      <c r="BC180" s="560"/>
      <c r="BD180" s="560"/>
      <c r="BE180" s="560"/>
      <c r="BF180" s="560"/>
      <c r="BG180" s="560"/>
      <c r="BH180" s="560"/>
      <c r="BI180" s="560"/>
      <c r="BJ180" s="560"/>
      <c r="BK180" s="560"/>
      <c r="BL180" s="560"/>
      <c r="BM180" s="560"/>
      <c r="BN180" s="560"/>
      <c r="BO180" s="560"/>
      <c r="BP180" s="560"/>
      <c r="BQ180" s="560"/>
      <c r="BR180" s="560"/>
      <c r="BS180" s="560"/>
      <c r="BT180" s="560"/>
      <c r="BU180" s="560"/>
      <c r="BV180" s="560"/>
      <c r="BW180" s="560"/>
      <c r="BX180" s="560"/>
      <c r="BY180" s="560"/>
      <c r="BZ180" s="560"/>
      <c r="CA180" s="560"/>
      <c r="CB180" s="560"/>
      <c r="CC180" s="560"/>
      <c r="CD180" s="560"/>
      <c r="CE180" s="560"/>
      <c r="CF180" s="560"/>
      <c r="CG180" s="560"/>
      <c r="CH180" s="560"/>
      <c r="CI180" s="560"/>
      <c r="CJ180" s="560"/>
      <c r="CK180" s="560"/>
      <c r="CL180" s="560"/>
      <c r="CM180" s="560"/>
      <c r="CN180" s="560"/>
      <c r="CO180" s="560"/>
      <c r="CP180" s="560"/>
      <c r="CQ180" s="560"/>
      <c r="CR180" s="560"/>
      <c r="CS180" s="560"/>
      <c r="CT180" s="560"/>
      <c r="CU180" s="560"/>
      <c r="CV180" s="560"/>
      <c r="CW180" s="560"/>
      <c r="CX180" s="560"/>
      <c r="CY180" s="560"/>
      <c r="CZ180" s="560"/>
      <c r="DA180" s="560"/>
      <c r="DB180" s="560"/>
      <c r="DC180" s="560"/>
      <c r="DD180" s="560"/>
      <c r="DE180" s="560"/>
      <c r="DF180" s="560"/>
      <c r="DG180" s="560"/>
      <c r="DH180" s="560"/>
      <c r="DI180" s="560"/>
      <c r="DJ180" s="560"/>
      <c r="DK180" s="560"/>
    </row>
    <row r="181" spans="1:188" s="83" customFormat="1" ht="8.25" customHeight="1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  <c r="CR181" s="91"/>
      <c r="CS181" s="91"/>
      <c r="CT181" s="91"/>
      <c r="CU181" s="91"/>
      <c r="CV181" s="91"/>
      <c r="CW181" s="91"/>
      <c r="CX181" s="91"/>
      <c r="CY181" s="91"/>
      <c r="CZ181" s="91"/>
      <c r="DA181" s="91"/>
      <c r="DB181" s="91"/>
      <c r="DC181" s="91"/>
      <c r="DD181" s="91"/>
      <c r="DE181" s="91"/>
      <c r="DF181" s="91"/>
      <c r="DG181" s="91"/>
      <c r="DH181" s="91"/>
      <c r="DI181" s="91"/>
      <c r="DJ181" s="91"/>
      <c r="DK181" s="91"/>
    </row>
    <row r="182" spans="1:188" s="63" customFormat="1" ht="13.5" customHeight="1">
      <c r="EG182" s="4"/>
    </row>
    <row r="183" spans="1:188" s="63" customFormat="1" ht="13.5" customHeight="1">
      <c r="EG183" s="4"/>
    </row>
    <row r="184" spans="1:188" s="63" customFormat="1" ht="13.5" customHeight="1">
      <c r="EG184" s="4"/>
    </row>
    <row r="185" spans="1:188" ht="12.75" customHeight="1">
      <c r="A185" s="3"/>
    </row>
    <row r="186" spans="1:188" ht="12.75" customHeight="1">
      <c r="A186" s="3"/>
    </row>
    <row r="187" spans="1:188" ht="12.75" customHeight="1">
      <c r="A187" s="3"/>
    </row>
    <row r="188" spans="1:188" ht="9" customHeight="1">
      <c r="A188" s="555" t="s">
        <v>69</v>
      </c>
      <c r="B188" s="555"/>
      <c r="C188" s="555"/>
      <c r="D188" s="555"/>
      <c r="E188" s="555"/>
      <c r="F188" s="555"/>
      <c r="G188" s="555"/>
      <c r="H188" s="555"/>
      <c r="I188" s="555"/>
      <c r="J188" s="555"/>
      <c r="K188" s="555"/>
      <c r="L188" s="555"/>
      <c r="M188" s="555"/>
      <c r="N188" s="555"/>
      <c r="O188" s="555"/>
      <c r="P188" s="555"/>
      <c r="Q188" s="555"/>
      <c r="R188" s="555"/>
      <c r="S188" s="555"/>
      <c r="T188" s="555"/>
      <c r="U188" s="555"/>
      <c r="V188" s="555"/>
      <c r="W188" s="555"/>
      <c r="X188" s="555"/>
      <c r="Y188" s="555"/>
      <c r="Z188" s="555"/>
      <c r="AA188" s="555"/>
      <c r="AB188" s="555"/>
      <c r="AC188" s="555"/>
      <c r="AD188" s="555"/>
      <c r="AE188" s="555"/>
      <c r="AU188" s="348" t="str">
        <f>AU110</f>
        <v/>
      </c>
      <c r="AV188" s="348"/>
      <c r="AW188" s="348"/>
      <c r="AX188" s="348"/>
      <c r="AY188" s="348"/>
      <c r="AZ188" s="348"/>
      <c r="BA188" s="349" t="s">
        <v>70</v>
      </c>
      <c r="BB188" s="349"/>
      <c r="BC188" s="349"/>
      <c r="BD188" s="349"/>
      <c r="BE188" s="349"/>
      <c r="BF188" s="349"/>
      <c r="BG188" s="349"/>
      <c r="BH188" s="349"/>
      <c r="BI188" s="349"/>
      <c r="BJ188" s="349"/>
      <c r="BK188" s="349"/>
      <c r="BL188" s="349"/>
      <c r="BM188" s="349"/>
      <c r="BN188" s="349"/>
      <c r="BO188" s="349"/>
      <c r="BP188" s="349"/>
      <c r="BQ188" s="349"/>
      <c r="BR188" s="349"/>
      <c r="BS188" s="349"/>
      <c r="BT188" s="349"/>
      <c r="BU188" s="349"/>
      <c r="BV188" s="349"/>
      <c r="CZ188" s="354" t="s">
        <v>135</v>
      </c>
      <c r="DA188" s="354"/>
      <c r="DB188" s="354"/>
      <c r="DC188" s="354"/>
      <c r="DD188" s="354"/>
      <c r="DE188" s="354"/>
      <c r="DF188" s="354"/>
      <c r="DG188" s="354"/>
      <c r="DH188" s="354"/>
      <c r="DI188" s="354"/>
      <c r="DJ188" s="354"/>
      <c r="DK188" s="354"/>
    </row>
    <row r="189" spans="1:188" ht="9" customHeight="1">
      <c r="A189" s="555"/>
      <c r="B189" s="555"/>
      <c r="C189" s="555"/>
      <c r="D189" s="555"/>
      <c r="E189" s="555"/>
      <c r="F189" s="555"/>
      <c r="G189" s="555"/>
      <c r="H189" s="555"/>
      <c r="I189" s="555"/>
      <c r="J189" s="555"/>
      <c r="K189" s="555"/>
      <c r="L189" s="555"/>
      <c r="M189" s="555"/>
      <c r="N189" s="555"/>
      <c r="O189" s="555"/>
      <c r="P189" s="555"/>
      <c r="Q189" s="555"/>
      <c r="R189" s="555"/>
      <c r="S189" s="555"/>
      <c r="T189" s="555"/>
      <c r="U189" s="555"/>
      <c r="V189" s="555"/>
      <c r="W189" s="555"/>
      <c r="X189" s="555"/>
      <c r="Y189" s="555"/>
      <c r="Z189" s="555"/>
      <c r="AA189" s="555"/>
      <c r="AB189" s="555"/>
      <c r="AC189" s="555"/>
      <c r="AD189" s="555"/>
      <c r="AE189" s="555"/>
      <c r="AU189" s="348"/>
      <c r="AV189" s="348"/>
      <c r="AW189" s="348"/>
      <c r="AX189" s="348"/>
      <c r="AY189" s="348"/>
      <c r="AZ189" s="348"/>
      <c r="BA189" s="349"/>
      <c r="BB189" s="349"/>
      <c r="BC189" s="349"/>
      <c r="BD189" s="349"/>
      <c r="BE189" s="349"/>
      <c r="BF189" s="349"/>
      <c r="BG189" s="349"/>
      <c r="BH189" s="349"/>
      <c r="BI189" s="349"/>
      <c r="BJ189" s="349"/>
      <c r="BK189" s="349"/>
      <c r="BL189" s="349"/>
      <c r="BM189" s="349"/>
      <c r="BN189" s="349"/>
      <c r="BO189" s="349"/>
      <c r="BP189" s="349"/>
      <c r="BQ189" s="349"/>
      <c r="BR189" s="349"/>
      <c r="BS189" s="349"/>
      <c r="BT189" s="349"/>
      <c r="BU189" s="349"/>
      <c r="BV189" s="349"/>
      <c r="CZ189" s="354"/>
      <c r="DA189" s="354"/>
      <c r="DB189" s="354"/>
      <c r="DC189" s="354"/>
      <c r="DD189" s="354"/>
      <c r="DE189" s="354"/>
      <c r="DF189" s="354"/>
      <c r="DG189" s="354"/>
      <c r="DH189" s="354"/>
      <c r="DI189" s="354"/>
      <c r="DJ189" s="354"/>
      <c r="DK189" s="354"/>
    </row>
    <row r="190" spans="1:188" ht="9" customHeight="1">
      <c r="A190" s="555"/>
      <c r="B190" s="555"/>
      <c r="C190" s="555"/>
      <c r="D190" s="555"/>
      <c r="E190" s="555"/>
      <c r="F190" s="555"/>
      <c r="G190" s="555"/>
      <c r="H190" s="555"/>
      <c r="I190" s="555"/>
      <c r="J190" s="555"/>
      <c r="K190" s="555"/>
      <c r="L190" s="555"/>
      <c r="M190" s="555"/>
      <c r="N190" s="555"/>
      <c r="O190" s="555"/>
      <c r="P190" s="555"/>
      <c r="Q190" s="555"/>
      <c r="R190" s="555"/>
      <c r="S190" s="555"/>
      <c r="T190" s="555"/>
      <c r="U190" s="555"/>
      <c r="V190" s="555"/>
      <c r="W190" s="555"/>
      <c r="X190" s="555"/>
      <c r="Y190" s="555"/>
      <c r="Z190" s="555"/>
      <c r="AA190" s="555"/>
      <c r="AB190" s="555"/>
      <c r="AC190" s="555"/>
      <c r="AD190" s="555"/>
      <c r="AE190" s="555"/>
      <c r="AU190" s="348"/>
      <c r="AV190" s="348"/>
      <c r="AW190" s="348"/>
      <c r="AX190" s="348"/>
      <c r="AY190" s="348"/>
      <c r="AZ190" s="348"/>
      <c r="BA190" s="349"/>
      <c r="BB190" s="349"/>
      <c r="BC190" s="349"/>
      <c r="BD190" s="349"/>
      <c r="BE190" s="349"/>
      <c r="BF190" s="349"/>
      <c r="BG190" s="349"/>
      <c r="BH190" s="349"/>
      <c r="BI190" s="349"/>
      <c r="BJ190" s="349"/>
      <c r="BK190" s="349"/>
      <c r="BL190" s="349"/>
      <c r="BM190" s="349"/>
      <c r="BN190" s="349"/>
      <c r="BO190" s="349"/>
      <c r="BP190" s="349"/>
      <c r="BQ190" s="349"/>
      <c r="BR190" s="349"/>
      <c r="BS190" s="349"/>
      <c r="BT190" s="349"/>
      <c r="BU190" s="349"/>
      <c r="BV190" s="349"/>
      <c r="CZ190" s="354"/>
      <c r="DA190" s="354"/>
      <c r="DB190" s="354"/>
      <c r="DC190" s="354"/>
      <c r="DD190" s="354"/>
      <c r="DE190" s="354"/>
      <c r="DF190" s="354"/>
      <c r="DG190" s="354"/>
      <c r="DH190" s="354"/>
      <c r="DI190" s="354"/>
      <c r="DJ190" s="354"/>
      <c r="DK190" s="354"/>
    </row>
    <row r="191" spans="1:188" ht="9" customHeight="1">
      <c r="A191" s="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U191" s="348"/>
      <c r="AV191" s="348"/>
      <c r="AW191" s="348"/>
      <c r="AX191" s="348"/>
      <c r="AY191" s="348"/>
      <c r="AZ191" s="348"/>
      <c r="BA191" s="349"/>
      <c r="BB191" s="349"/>
      <c r="BC191" s="349"/>
      <c r="BD191" s="349"/>
      <c r="BE191" s="349"/>
      <c r="BF191" s="349"/>
      <c r="BG191" s="349"/>
      <c r="BH191" s="349"/>
      <c r="BI191" s="349"/>
      <c r="BJ191" s="349"/>
      <c r="BK191" s="349"/>
      <c r="BL191" s="349"/>
      <c r="BM191" s="349"/>
      <c r="BN191" s="349"/>
      <c r="BO191" s="349"/>
      <c r="BP191" s="349"/>
      <c r="BQ191" s="349"/>
      <c r="BR191" s="349"/>
      <c r="BS191" s="349"/>
      <c r="BT191" s="349"/>
      <c r="BU191" s="349"/>
      <c r="BV191" s="349"/>
    </row>
    <row r="192" spans="1:188" ht="9" customHeight="1">
      <c r="A192" s="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P192" s="64"/>
      <c r="AQ192" s="64"/>
      <c r="AR192" s="64"/>
      <c r="AS192" s="64"/>
      <c r="AT192" s="64"/>
      <c r="AV192" s="246" t="str">
        <f>AV114</f>
        <v/>
      </c>
      <c r="AW192" s="247"/>
      <c r="AX192" s="247"/>
      <c r="AY192" s="247"/>
      <c r="AZ192" s="247"/>
      <c r="BA192" s="247"/>
      <c r="BB192" s="247"/>
      <c r="BC192" s="247"/>
      <c r="BD192" s="247"/>
      <c r="BE192" s="247"/>
      <c r="BF192" s="247"/>
      <c r="BG192" s="247"/>
      <c r="BH192" s="247"/>
      <c r="BI192" s="247"/>
      <c r="BJ192" s="247"/>
      <c r="BK192" s="247"/>
      <c r="BL192" s="247"/>
      <c r="BM192" s="247"/>
      <c r="BN192" s="247"/>
      <c r="BO192" s="247"/>
      <c r="BP192" s="247"/>
      <c r="BQ192" s="247"/>
      <c r="BR192" s="247"/>
      <c r="BS192" s="247"/>
      <c r="BT192" s="247"/>
      <c r="BU192" s="247"/>
      <c r="BV192" s="247"/>
      <c r="DR192" s="63"/>
      <c r="DS192" s="63"/>
      <c r="DT192" s="63"/>
      <c r="DU192" s="63"/>
      <c r="DV192" s="63"/>
      <c r="DW192" s="63"/>
      <c r="DX192" s="63"/>
      <c r="DY192" s="63"/>
      <c r="DZ192" s="63"/>
      <c r="EA192" s="63"/>
      <c r="EB192" s="63"/>
      <c r="EC192" s="63"/>
      <c r="ED192" s="63"/>
      <c r="EE192" s="63"/>
      <c r="EF192" s="63"/>
      <c r="EH192" s="63"/>
      <c r="EI192" s="63"/>
      <c r="EJ192" s="63"/>
      <c r="EK192" s="63"/>
      <c r="EL192" s="63"/>
      <c r="EM192" s="63"/>
      <c r="EN192" s="63"/>
      <c r="EO192" s="63"/>
      <c r="EP192" s="63"/>
      <c r="EQ192" s="63"/>
      <c r="ER192" s="63"/>
      <c r="ES192" s="63"/>
      <c r="ET192" s="63"/>
      <c r="EU192" s="63"/>
      <c r="EV192" s="63"/>
      <c r="EW192" s="63"/>
      <c r="EX192" s="63"/>
      <c r="EY192" s="63"/>
      <c r="EZ192" s="63"/>
      <c r="FA192" s="63"/>
      <c r="FB192" s="63"/>
      <c r="FC192" s="63"/>
      <c r="FD192" s="63"/>
      <c r="FE192" s="63"/>
      <c r="FF192" s="63"/>
      <c r="FG192" s="63"/>
      <c r="FH192" s="63"/>
      <c r="FI192" s="63"/>
      <c r="FJ192" s="63"/>
      <c r="FK192" s="63"/>
      <c r="FL192" s="63"/>
      <c r="FM192" s="63"/>
      <c r="FN192" s="63"/>
      <c r="FO192" s="63"/>
      <c r="FP192" s="63"/>
      <c r="FQ192" s="63"/>
      <c r="FR192" s="63"/>
      <c r="FS192" s="63"/>
      <c r="FT192" s="63"/>
      <c r="FU192" s="63"/>
      <c r="FV192" s="63"/>
      <c r="FW192" s="63"/>
      <c r="FX192" s="63"/>
      <c r="FY192" s="63"/>
      <c r="FZ192" s="63"/>
      <c r="GA192" s="63"/>
      <c r="GB192" s="63"/>
      <c r="GC192" s="63"/>
      <c r="GD192" s="63"/>
      <c r="GE192" s="63"/>
      <c r="GF192" s="63"/>
    </row>
    <row r="193" spans="1:188" ht="6.75" customHeight="1">
      <c r="A193" s="455" t="s">
        <v>72</v>
      </c>
      <c r="B193" s="455"/>
      <c r="C193" s="455"/>
      <c r="D193" s="455"/>
      <c r="E193" s="455"/>
      <c r="F193" s="455"/>
      <c r="G193" s="455"/>
      <c r="H193" s="455"/>
      <c r="I193" s="455"/>
      <c r="J193" s="455"/>
      <c r="K193" s="455"/>
      <c r="L193" s="455"/>
      <c r="M193" s="455"/>
      <c r="N193" s="455"/>
      <c r="O193" s="455"/>
      <c r="P193" s="455"/>
      <c r="Q193" s="455"/>
      <c r="R193" s="455"/>
      <c r="S193" s="455"/>
      <c r="T193" s="455"/>
      <c r="U193" s="455"/>
      <c r="V193" s="455"/>
      <c r="W193" s="455"/>
      <c r="X193" s="455"/>
      <c r="Y193" s="455"/>
      <c r="Z193" s="455"/>
      <c r="AA193" s="455"/>
      <c r="AB193" s="455"/>
      <c r="AC193" s="455"/>
      <c r="AD193" s="455"/>
      <c r="AE193" s="455"/>
      <c r="AF193" s="63"/>
      <c r="AG193" s="63"/>
      <c r="AH193" s="63"/>
      <c r="AI193" s="63"/>
      <c r="AJ193" s="63"/>
      <c r="AK193" s="63"/>
      <c r="AL193" s="64"/>
      <c r="AM193" s="64"/>
      <c r="AN193" s="64"/>
      <c r="AO193" s="64"/>
      <c r="AP193" s="64"/>
      <c r="AQ193" s="64"/>
      <c r="AR193" s="64"/>
      <c r="AS193" s="64"/>
      <c r="AT193" s="64"/>
      <c r="AV193" s="247"/>
      <c r="AW193" s="247"/>
      <c r="AX193" s="247"/>
      <c r="AY193" s="247"/>
      <c r="AZ193" s="247"/>
      <c r="BA193" s="247"/>
      <c r="BB193" s="247"/>
      <c r="BC193" s="247"/>
      <c r="BD193" s="247"/>
      <c r="BE193" s="247"/>
      <c r="BF193" s="247"/>
      <c r="BG193" s="247"/>
      <c r="BH193" s="247"/>
      <c r="BI193" s="247"/>
      <c r="BJ193" s="247"/>
      <c r="BK193" s="247"/>
      <c r="BL193" s="247"/>
      <c r="BM193" s="247"/>
      <c r="BN193" s="247"/>
      <c r="BO193" s="247"/>
      <c r="BP193" s="247"/>
      <c r="BQ193" s="247"/>
      <c r="BR193" s="247"/>
      <c r="BS193" s="247"/>
      <c r="BT193" s="247"/>
      <c r="BU193" s="247"/>
      <c r="BV193" s="247"/>
    </row>
    <row r="194" spans="1:188" ht="6.75" customHeight="1">
      <c r="A194" s="455"/>
      <c r="B194" s="455"/>
      <c r="C194" s="455"/>
      <c r="D194" s="455"/>
      <c r="E194" s="455"/>
      <c r="F194" s="455"/>
      <c r="G194" s="455"/>
      <c r="H194" s="455"/>
      <c r="I194" s="455"/>
      <c r="J194" s="455"/>
      <c r="K194" s="455"/>
      <c r="L194" s="455"/>
      <c r="M194" s="455"/>
      <c r="N194" s="455"/>
      <c r="O194" s="455"/>
      <c r="P194" s="455"/>
      <c r="Q194" s="455"/>
      <c r="R194" s="455"/>
      <c r="S194" s="455"/>
      <c r="T194" s="455"/>
      <c r="U194" s="455"/>
      <c r="V194" s="455"/>
      <c r="W194" s="455"/>
      <c r="X194" s="455"/>
      <c r="Y194" s="455"/>
      <c r="Z194" s="455"/>
      <c r="AA194" s="455"/>
      <c r="AB194" s="455"/>
      <c r="AC194" s="455"/>
      <c r="AD194" s="455"/>
      <c r="AE194" s="455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V194" s="248"/>
      <c r="AW194" s="248"/>
      <c r="AX194" s="248"/>
      <c r="AY194" s="248"/>
      <c r="AZ194" s="248"/>
      <c r="BA194" s="248"/>
      <c r="BB194" s="248"/>
      <c r="BC194" s="248"/>
      <c r="BD194" s="248"/>
      <c r="BE194" s="248"/>
      <c r="BF194" s="248"/>
      <c r="BG194" s="248"/>
      <c r="BH194" s="248"/>
      <c r="BI194" s="248"/>
      <c r="BJ194" s="248"/>
      <c r="BK194" s="248"/>
      <c r="BL194" s="248"/>
      <c r="BM194" s="248"/>
      <c r="BN194" s="248"/>
      <c r="BO194" s="248"/>
      <c r="BP194" s="248"/>
      <c r="BQ194" s="248"/>
      <c r="BR194" s="248"/>
      <c r="BS194" s="248"/>
      <c r="BT194" s="248"/>
      <c r="BU194" s="248"/>
      <c r="BV194" s="248"/>
    </row>
    <row r="195" spans="1:188" ht="6" customHeight="1">
      <c r="A195" s="65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  <c r="AR195" s="66"/>
      <c r="AS195" s="67"/>
      <c r="BZ195" s="592" t="s">
        <v>98</v>
      </c>
      <c r="CA195" s="592"/>
      <c r="CB195" s="592"/>
      <c r="CC195" s="592"/>
      <c r="CD195" s="592"/>
      <c r="CE195" s="592"/>
      <c r="CF195" s="592"/>
      <c r="CG195" s="592"/>
      <c r="CH195" s="592"/>
      <c r="CI195" s="592"/>
      <c r="CJ195" s="592"/>
      <c r="CK195" s="592"/>
      <c r="CL195" s="592"/>
      <c r="CM195" s="592"/>
      <c r="CN195" s="592"/>
      <c r="CO195" s="592"/>
      <c r="CP195" s="592"/>
      <c r="CQ195" s="592"/>
      <c r="CR195" s="592"/>
      <c r="CS195" s="592"/>
      <c r="CT195" s="592"/>
      <c r="CU195" s="592"/>
      <c r="CV195" s="592"/>
      <c r="CW195" s="592"/>
      <c r="CX195" s="592"/>
      <c r="CY195" s="592"/>
      <c r="CZ195" s="592"/>
      <c r="DA195" s="592"/>
      <c r="DB195" s="592"/>
      <c r="DC195" s="592"/>
      <c r="DD195" s="592"/>
      <c r="DE195" s="592"/>
      <c r="DF195" s="592"/>
      <c r="DG195" s="592"/>
      <c r="DH195" s="84"/>
      <c r="DI195" s="84"/>
      <c r="DJ195" s="84"/>
      <c r="DK195" s="84"/>
    </row>
    <row r="196" spans="1:188" ht="7.5" customHeight="1">
      <c r="A196" s="551" t="s">
        <v>73</v>
      </c>
      <c r="B196" s="354"/>
      <c r="C196" s="354"/>
      <c r="D196" s="354"/>
      <c r="E196" s="552" t="str">
        <f>IF(貴社情報!$I$6="","",貴社情報!$I$6)</f>
        <v/>
      </c>
      <c r="F196" s="552"/>
      <c r="G196" s="552"/>
      <c r="H196" s="552"/>
      <c r="I196" s="552"/>
      <c r="J196" s="552"/>
      <c r="K196" s="552"/>
      <c r="L196" s="552"/>
      <c r="M196" s="552"/>
      <c r="N196" s="552"/>
      <c r="O196" s="552"/>
      <c r="P196" s="552"/>
      <c r="Q196" s="552"/>
      <c r="R196" s="552"/>
      <c r="S196" s="552"/>
      <c r="T196" s="552"/>
      <c r="U196" s="552"/>
      <c r="AS196" s="68"/>
      <c r="BZ196" s="592"/>
      <c r="CA196" s="592"/>
      <c r="CB196" s="592"/>
      <c r="CC196" s="592"/>
      <c r="CD196" s="592"/>
      <c r="CE196" s="592"/>
      <c r="CF196" s="592"/>
      <c r="CG196" s="592"/>
      <c r="CH196" s="592"/>
      <c r="CI196" s="592"/>
      <c r="CJ196" s="592"/>
      <c r="CK196" s="592"/>
      <c r="CL196" s="592"/>
      <c r="CM196" s="592"/>
      <c r="CN196" s="592"/>
      <c r="CO196" s="592"/>
      <c r="CP196" s="592"/>
      <c r="CQ196" s="592"/>
      <c r="CR196" s="592"/>
      <c r="CS196" s="592"/>
      <c r="CT196" s="592"/>
      <c r="CU196" s="592"/>
      <c r="CV196" s="592"/>
      <c r="CW196" s="592"/>
      <c r="CX196" s="592"/>
      <c r="CY196" s="592"/>
      <c r="CZ196" s="592"/>
      <c r="DA196" s="592"/>
      <c r="DB196" s="592"/>
      <c r="DC196" s="592"/>
      <c r="DD196" s="592"/>
      <c r="DE196" s="592"/>
      <c r="DF196" s="592"/>
      <c r="DG196" s="592"/>
      <c r="DH196" s="84"/>
      <c r="DI196" s="84"/>
      <c r="DJ196" s="84"/>
      <c r="DK196" s="84"/>
      <c r="EG196" s="3"/>
    </row>
    <row r="197" spans="1:188" ht="7.5" customHeight="1" thickBot="1">
      <c r="A197" s="551"/>
      <c r="B197" s="354"/>
      <c r="C197" s="354"/>
      <c r="D197" s="354"/>
      <c r="E197" s="552"/>
      <c r="F197" s="552"/>
      <c r="G197" s="552"/>
      <c r="H197" s="552"/>
      <c r="I197" s="552"/>
      <c r="J197" s="552"/>
      <c r="K197" s="552"/>
      <c r="L197" s="552"/>
      <c r="M197" s="552"/>
      <c r="N197" s="552"/>
      <c r="O197" s="552"/>
      <c r="P197" s="552"/>
      <c r="Q197" s="552"/>
      <c r="R197" s="552"/>
      <c r="S197" s="552"/>
      <c r="T197" s="552"/>
      <c r="U197" s="552"/>
      <c r="AS197" s="68"/>
      <c r="BZ197" s="592"/>
      <c r="CA197" s="592"/>
      <c r="CB197" s="592"/>
      <c r="CC197" s="592"/>
      <c r="CD197" s="592"/>
      <c r="CE197" s="592"/>
      <c r="CF197" s="592"/>
      <c r="CG197" s="592"/>
      <c r="CH197" s="592"/>
      <c r="CI197" s="592"/>
      <c r="CJ197" s="592"/>
      <c r="CK197" s="592"/>
      <c r="CL197" s="592"/>
      <c r="CM197" s="592"/>
      <c r="CN197" s="592"/>
      <c r="CO197" s="592"/>
      <c r="CP197" s="592"/>
      <c r="CQ197" s="592"/>
      <c r="CR197" s="592"/>
      <c r="CS197" s="592"/>
      <c r="CT197" s="592"/>
      <c r="CU197" s="592"/>
      <c r="CV197" s="592"/>
      <c r="CW197" s="592"/>
      <c r="CX197" s="592"/>
      <c r="CY197" s="592"/>
      <c r="CZ197" s="592"/>
      <c r="DA197" s="592"/>
      <c r="DB197" s="592"/>
      <c r="DC197" s="592"/>
      <c r="DD197" s="592"/>
      <c r="DE197" s="592"/>
      <c r="DF197" s="592"/>
      <c r="DG197" s="592"/>
      <c r="DH197" s="84"/>
      <c r="DI197" s="84"/>
      <c r="DJ197" s="84"/>
      <c r="DK197" s="84"/>
      <c r="EG197" s="3"/>
    </row>
    <row r="198" spans="1:188" ht="7.5" customHeight="1">
      <c r="A198" s="449" t="s">
        <v>74</v>
      </c>
      <c r="B198" s="450"/>
      <c r="C198" s="450"/>
      <c r="D198" s="450"/>
      <c r="E198" s="553" t="str">
        <f>IF(貴社情報!$I$7="","",貴社情報!$I$7)</f>
        <v/>
      </c>
      <c r="F198" s="553"/>
      <c r="G198" s="553"/>
      <c r="H198" s="553"/>
      <c r="I198" s="553"/>
      <c r="J198" s="553"/>
      <c r="K198" s="553"/>
      <c r="L198" s="553"/>
      <c r="M198" s="553"/>
      <c r="N198" s="553"/>
      <c r="O198" s="553"/>
      <c r="P198" s="553"/>
      <c r="Q198" s="553"/>
      <c r="R198" s="553"/>
      <c r="S198" s="553"/>
      <c r="T198" s="553"/>
      <c r="U198" s="553"/>
      <c r="V198" s="553"/>
      <c r="W198" s="553"/>
      <c r="X198" s="553"/>
      <c r="Y198" s="553"/>
      <c r="Z198" s="553"/>
      <c r="AA198" s="553"/>
      <c r="AB198" s="553"/>
      <c r="AC198" s="553"/>
      <c r="AD198" s="553"/>
      <c r="AE198" s="553"/>
      <c r="AF198" s="553"/>
      <c r="AG198" s="553"/>
      <c r="AH198" s="553"/>
      <c r="AI198" s="553"/>
      <c r="AJ198" s="553"/>
      <c r="AK198" s="553"/>
      <c r="AL198" s="553"/>
      <c r="AM198" s="553"/>
      <c r="AN198" s="553"/>
      <c r="AO198" s="553"/>
      <c r="AP198" s="553"/>
      <c r="AQ198" s="553"/>
      <c r="AR198" s="553"/>
      <c r="AS198" s="554"/>
      <c r="AV198" s="111"/>
      <c r="AW198" s="114" t="s">
        <v>129</v>
      </c>
      <c r="AX198" s="114"/>
      <c r="AY198" s="114"/>
      <c r="AZ198" s="114"/>
      <c r="BA198" s="114"/>
      <c r="BB198" s="114"/>
      <c r="BC198" s="114"/>
      <c r="BD198" s="114"/>
      <c r="BE198" s="114"/>
      <c r="BF198" s="350"/>
      <c r="BG198" s="355">
        <f>BG121</f>
        <v>0</v>
      </c>
      <c r="BH198" s="356"/>
      <c r="BI198" s="356"/>
      <c r="BJ198" s="356"/>
      <c r="BK198" s="356"/>
      <c r="BL198" s="356"/>
      <c r="BM198" s="357"/>
      <c r="BY198" s="353" t="s">
        <v>142</v>
      </c>
      <c r="BZ198" s="353"/>
      <c r="CA198" s="353"/>
      <c r="CB198" s="353"/>
      <c r="CC198" s="353"/>
      <c r="CD198" s="353"/>
      <c r="CE198" s="353"/>
      <c r="CF198" s="353"/>
      <c r="CG198" s="353"/>
      <c r="CH198" s="353"/>
      <c r="CI198" s="353"/>
      <c r="CJ198" s="353"/>
      <c r="CK198" s="353"/>
      <c r="CL198" s="353"/>
      <c r="CM198" s="353"/>
      <c r="CN198" s="353"/>
      <c r="CO198" s="353"/>
      <c r="CP198" s="353"/>
      <c r="CQ198" s="353"/>
      <c r="CR198" s="353"/>
      <c r="CS198" s="353"/>
      <c r="CT198" s="353"/>
      <c r="CU198" s="353"/>
      <c r="CV198" s="353"/>
      <c r="CW198" s="353"/>
      <c r="CX198" s="353"/>
      <c r="CY198" s="353"/>
      <c r="CZ198" s="353"/>
      <c r="DA198" s="353"/>
      <c r="DB198" s="353"/>
      <c r="DC198" s="353"/>
      <c r="DD198" s="353"/>
      <c r="DE198" s="353"/>
      <c r="DF198" s="353"/>
      <c r="DK198" s="84"/>
      <c r="EG198" s="3"/>
    </row>
    <row r="199" spans="1:188" ht="7.5" customHeight="1">
      <c r="A199" s="449"/>
      <c r="B199" s="450"/>
      <c r="C199" s="450"/>
      <c r="D199" s="450"/>
      <c r="E199" s="553"/>
      <c r="F199" s="553"/>
      <c r="G199" s="553"/>
      <c r="H199" s="553"/>
      <c r="I199" s="553"/>
      <c r="J199" s="553"/>
      <c r="K199" s="553"/>
      <c r="L199" s="553"/>
      <c r="M199" s="553"/>
      <c r="N199" s="553"/>
      <c r="O199" s="553"/>
      <c r="P199" s="553"/>
      <c r="Q199" s="553"/>
      <c r="R199" s="553"/>
      <c r="S199" s="553"/>
      <c r="T199" s="553"/>
      <c r="U199" s="553"/>
      <c r="V199" s="553"/>
      <c r="W199" s="553"/>
      <c r="X199" s="553"/>
      <c r="Y199" s="553"/>
      <c r="Z199" s="553"/>
      <c r="AA199" s="553"/>
      <c r="AB199" s="553"/>
      <c r="AC199" s="553"/>
      <c r="AD199" s="553"/>
      <c r="AE199" s="553"/>
      <c r="AF199" s="553"/>
      <c r="AG199" s="553"/>
      <c r="AH199" s="553"/>
      <c r="AI199" s="553"/>
      <c r="AJ199" s="553"/>
      <c r="AK199" s="553"/>
      <c r="AL199" s="553"/>
      <c r="AM199" s="553"/>
      <c r="AN199" s="553"/>
      <c r="AO199" s="553"/>
      <c r="AP199" s="553"/>
      <c r="AQ199" s="553"/>
      <c r="AR199" s="553"/>
      <c r="AS199" s="554"/>
      <c r="AV199" s="112"/>
      <c r="AW199" s="115"/>
      <c r="AX199" s="115"/>
      <c r="AY199" s="115"/>
      <c r="AZ199" s="115"/>
      <c r="BA199" s="115"/>
      <c r="BB199" s="115"/>
      <c r="BC199" s="115"/>
      <c r="BD199" s="115"/>
      <c r="BE199" s="115"/>
      <c r="BF199" s="351"/>
      <c r="BG199" s="358"/>
      <c r="BH199" s="359"/>
      <c r="BI199" s="359"/>
      <c r="BJ199" s="359"/>
      <c r="BK199" s="359"/>
      <c r="BL199" s="359"/>
      <c r="BM199" s="360"/>
      <c r="BY199" s="353"/>
      <c r="BZ199" s="353"/>
      <c r="CA199" s="353"/>
      <c r="CB199" s="353"/>
      <c r="CC199" s="353"/>
      <c r="CD199" s="353"/>
      <c r="CE199" s="353"/>
      <c r="CF199" s="353"/>
      <c r="CG199" s="353"/>
      <c r="CH199" s="353"/>
      <c r="CI199" s="353"/>
      <c r="CJ199" s="353"/>
      <c r="CK199" s="353"/>
      <c r="CL199" s="353"/>
      <c r="CM199" s="353"/>
      <c r="CN199" s="353"/>
      <c r="CO199" s="353"/>
      <c r="CP199" s="353"/>
      <c r="CQ199" s="353"/>
      <c r="CR199" s="353"/>
      <c r="CS199" s="353"/>
      <c r="CT199" s="353"/>
      <c r="CU199" s="353"/>
      <c r="CV199" s="353"/>
      <c r="CW199" s="353"/>
      <c r="CX199" s="353"/>
      <c r="CY199" s="353"/>
      <c r="CZ199" s="353"/>
      <c r="DA199" s="353"/>
      <c r="DB199" s="353"/>
      <c r="DC199" s="353"/>
      <c r="DD199" s="353"/>
      <c r="DE199" s="353"/>
      <c r="DF199" s="353"/>
      <c r="DK199" s="84"/>
      <c r="EG199" s="3"/>
    </row>
    <row r="200" spans="1:188" ht="7.5" customHeight="1" thickBot="1">
      <c r="A200" s="449"/>
      <c r="B200" s="450"/>
      <c r="C200" s="450"/>
      <c r="D200" s="450"/>
      <c r="E200" s="553"/>
      <c r="F200" s="553"/>
      <c r="G200" s="553"/>
      <c r="H200" s="553"/>
      <c r="I200" s="553"/>
      <c r="J200" s="553"/>
      <c r="K200" s="553"/>
      <c r="L200" s="553"/>
      <c r="M200" s="553"/>
      <c r="N200" s="553"/>
      <c r="O200" s="553"/>
      <c r="P200" s="553"/>
      <c r="Q200" s="553"/>
      <c r="R200" s="553"/>
      <c r="S200" s="553"/>
      <c r="T200" s="553"/>
      <c r="U200" s="553"/>
      <c r="V200" s="553"/>
      <c r="W200" s="553"/>
      <c r="X200" s="553"/>
      <c r="Y200" s="553"/>
      <c r="Z200" s="553"/>
      <c r="AA200" s="553"/>
      <c r="AB200" s="553"/>
      <c r="AC200" s="553"/>
      <c r="AD200" s="553"/>
      <c r="AE200" s="553"/>
      <c r="AF200" s="553"/>
      <c r="AG200" s="553"/>
      <c r="AH200" s="553"/>
      <c r="AI200" s="553"/>
      <c r="AJ200" s="553"/>
      <c r="AK200" s="553"/>
      <c r="AL200" s="553"/>
      <c r="AM200" s="553"/>
      <c r="AN200" s="553"/>
      <c r="AO200" s="553"/>
      <c r="AP200" s="553"/>
      <c r="AQ200" s="553"/>
      <c r="AR200" s="553"/>
      <c r="AS200" s="554"/>
      <c r="AV200" s="113"/>
      <c r="AW200" s="116"/>
      <c r="AX200" s="116"/>
      <c r="AY200" s="116"/>
      <c r="AZ200" s="116"/>
      <c r="BA200" s="116"/>
      <c r="BB200" s="116"/>
      <c r="BC200" s="116"/>
      <c r="BD200" s="116"/>
      <c r="BE200" s="116"/>
      <c r="BF200" s="352"/>
      <c r="BG200" s="361"/>
      <c r="BH200" s="362"/>
      <c r="BI200" s="362"/>
      <c r="BJ200" s="362"/>
      <c r="BK200" s="362"/>
      <c r="BL200" s="362"/>
      <c r="BM200" s="363"/>
      <c r="BY200" s="353" t="s">
        <v>143</v>
      </c>
      <c r="BZ200" s="353"/>
      <c r="CA200" s="353"/>
      <c r="CB200" s="353"/>
      <c r="CC200" s="353"/>
      <c r="CD200" s="353"/>
      <c r="CE200" s="353"/>
      <c r="CF200" s="353"/>
      <c r="CG200" s="353"/>
      <c r="CH200" s="353"/>
      <c r="CI200" s="353"/>
      <c r="CJ200" s="353"/>
      <c r="CK200" s="353"/>
      <c r="CL200" s="353"/>
      <c r="CM200" s="353"/>
      <c r="CN200" s="353"/>
      <c r="CO200" s="353"/>
      <c r="CP200" s="353"/>
      <c r="CQ200" s="353"/>
      <c r="CR200" s="353"/>
      <c r="CS200" s="353"/>
      <c r="CT200" s="353"/>
      <c r="CU200" s="353"/>
      <c r="CV200" s="353"/>
      <c r="CW200" s="353"/>
      <c r="CX200" s="353"/>
      <c r="CY200" s="353"/>
      <c r="CZ200" s="353"/>
      <c r="DA200" s="353"/>
      <c r="DB200" s="353"/>
      <c r="DC200" s="353"/>
      <c r="DD200" s="353"/>
      <c r="DE200" s="353"/>
      <c r="DF200" s="353"/>
      <c r="DG200" s="353"/>
      <c r="DH200" s="353"/>
      <c r="DK200" s="84"/>
      <c r="EG200" s="3"/>
    </row>
    <row r="201" spans="1:188" ht="7.5" customHeight="1" thickBot="1">
      <c r="A201" s="449"/>
      <c r="B201" s="450"/>
      <c r="C201" s="450"/>
      <c r="D201" s="450"/>
      <c r="E201" s="553"/>
      <c r="F201" s="553"/>
      <c r="G201" s="553"/>
      <c r="H201" s="553"/>
      <c r="I201" s="553"/>
      <c r="J201" s="553"/>
      <c r="K201" s="553"/>
      <c r="L201" s="553"/>
      <c r="M201" s="553"/>
      <c r="N201" s="553"/>
      <c r="O201" s="553"/>
      <c r="P201" s="553"/>
      <c r="Q201" s="553"/>
      <c r="R201" s="553"/>
      <c r="S201" s="553"/>
      <c r="T201" s="553"/>
      <c r="U201" s="553"/>
      <c r="V201" s="553"/>
      <c r="W201" s="553"/>
      <c r="X201" s="553"/>
      <c r="Y201" s="553"/>
      <c r="Z201" s="553"/>
      <c r="AA201" s="553"/>
      <c r="AB201" s="553"/>
      <c r="AC201" s="553"/>
      <c r="AD201" s="553"/>
      <c r="AE201" s="553"/>
      <c r="AF201" s="553"/>
      <c r="AG201" s="553"/>
      <c r="AH201" s="553"/>
      <c r="AI201" s="553"/>
      <c r="AJ201" s="553"/>
      <c r="AK201" s="553"/>
      <c r="AL201" s="553"/>
      <c r="AM201" s="553"/>
      <c r="AN201" s="553"/>
      <c r="AO201" s="553"/>
      <c r="AP201" s="553"/>
      <c r="AQ201" s="553"/>
      <c r="AR201" s="553"/>
      <c r="AS201" s="554"/>
      <c r="BY201" s="353"/>
      <c r="BZ201" s="353"/>
      <c r="CA201" s="353"/>
      <c r="CB201" s="353"/>
      <c r="CC201" s="353"/>
      <c r="CD201" s="353"/>
      <c r="CE201" s="353"/>
      <c r="CF201" s="353"/>
      <c r="CG201" s="353"/>
      <c r="CH201" s="353"/>
      <c r="CI201" s="353"/>
      <c r="CJ201" s="353"/>
      <c r="CK201" s="353"/>
      <c r="CL201" s="353"/>
      <c r="CM201" s="353"/>
      <c r="CN201" s="353"/>
      <c r="CO201" s="353"/>
      <c r="CP201" s="353"/>
      <c r="CQ201" s="353"/>
      <c r="CR201" s="353"/>
      <c r="CS201" s="353"/>
      <c r="CT201" s="353"/>
      <c r="CU201" s="353"/>
      <c r="CV201" s="353"/>
      <c r="CW201" s="353"/>
      <c r="CX201" s="353"/>
      <c r="CY201" s="353"/>
      <c r="CZ201" s="353"/>
      <c r="DA201" s="353"/>
      <c r="DB201" s="353"/>
      <c r="DC201" s="353"/>
      <c r="DD201" s="353"/>
      <c r="DE201" s="353"/>
      <c r="DF201" s="353"/>
      <c r="DG201" s="353"/>
      <c r="DH201" s="353"/>
      <c r="DK201" s="84"/>
      <c r="DR201" s="63"/>
      <c r="DS201" s="63"/>
      <c r="DT201" s="63"/>
      <c r="DU201" s="63"/>
      <c r="DV201" s="63"/>
      <c r="DW201" s="63"/>
      <c r="DX201" s="63"/>
      <c r="DY201" s="63"/>
      <c r="DZ201" s="63"/>
      <c r="EG201" s="3"/>
      <c r="FK201" s="63"/>
      <c r="FL201" s="63"/>
      <c r="FM201" s="63"/>
      <c r="FN201" s="63"/>
      <c r="FO201" s="63"/>
      <c r="FP201" s="63"/>
      <c r="FQ201" s="63"/>
      <c r="FR201" s="63"/>
      <c r="FS201" s="63"/>
      <c r="FT201" s="63"/>
      <c r="FU201" s="63"/>
      <c r="FV201" s="63"/>
      <c r="FW201" s="63"/>
      <c r="FX201" s="63"/>
      <c r="FY201" s="63"/>
      <c r="FZ201" s="63"/>
      <c r="GA201" s="63"/>
      <c r="GB201" s="63"/>
      <c r="GC201" s="63"/>
      <c r="GD201" s="63"/>
      <c r="GE201" s="63"/>
      <c r="GF201" s="63"/>
    </row>
    <row r="202" spans="1:188" ht="7.5" customHeight="1">
      <c r="A202" s="449" t="s">
        <v>75</v>
      </c>
      <c r="B202" s="450"/>
      <c r="C202" s="450"/>
      <c r="D202" s="450"/>
      <c r="E202" s="453" t="str">
        <f>IF(貴社情報!$I$8="","",貴社情報!$I$8)</f>
        <v/>
      </c>
      <c r="F202" s="453"/>
      <c r="G202" s="453"/>
      <c r="H202" s="453"/>
      <c r="I202" s="453"/>
      <c r="J202" s="453"/>
      <c r="K202" s="453"/>
      <c r="L202" s="453"/>
      <c r="M202" s="453"/>
      <c r="N202" s="453"/>
      <c r="O202" s="453"/>
      <c r="P202" s="453"/>
      <c r="Q202" s="453"/>
      <c r="R202" s="453"/>
      <c r="S202" s="453"/>
      <c r="T202" s="453"/>
      <c r="U202" s="453"/>
      <c r="V202" s="453"/>
      <c r="W202" s="453"/>
      <c r="X202" s="453"/>
      <c r="Y202" s="453"/>
      <c r="Z202" s="453"/>
      <c r="AA202" s="453"/>
      <c r="AB202" s="453"/>
      <c r="AC202" s="453"/>
      <c r="AD202" s="453"/>
      <c r="AE202" s="453"/>
      <c r="AF202" s="453"/>
      <c r="AG202" s="453"/>
      <c r="AH202" s="453"/>
      <c r="AI202" s="453"/>
      <c r="AJ202" s="453"/>
      <c r="AK202" s="453"/>
      <c r="AL202" s="453"/>
      <c r="AM202" s="453"/>
      <c r="AN202" s="453"/>
      <c r="AO202" s="453"/>
      <c r="AP202" s="453"/>
      <c r="AQ202" s="453"/>
      <c r="AR202" s="453"/>
      <c r="AS202" s="454"/>
      <c r="AV202" s="111"/>
      <c r="AW202" s="114" t="s">
        <v>53</v>
      </c>
      <c r="AX202" s="114"/>
      <c r="AY202" s="114"/>
      <c r="AZ202" s="114"/>
      <c r="BA202" s="114"/>
      <c r="BB202" s="114"/>
      <c r="BC202" s="114"/>
      <c r="BD202" s="114"/>
      <c r="BE202" s="114"/>
      <c r="BF202" s="350"/>
      <c r="BG202" s="355" t="str">
        <f>BG125</f>
        <v/>
      </c>
      <c r="BH202" s="356"/>
      <c r="BI202" s="356"/>
      <c r="BJ202" s="356"/>
      <c r="BK202" s="356"/>
      <c r="BL202" s="356"/>
      <c r="BM202" s="356"/>
      <c r="BN202" s="129" t="s">
        <v>11</v>
      </c>
      <c r="BO202" s="130"/>
      <c r="BP202" s="135" t="str">
        <f>BP125</f>
        <v>00</v>
      </c>
      <c r="BQ202" s="135"/>
      <c r="BR202" s="135"/>
      <c r="BS202" s="136"/>
      <c r="BY202" s="353"/>
      <c r="BZ202" s="353"/>
      <c r="CA202" s="353"/>
      <c r="CB202" s="353"/>
      <c r="CC202" s="353"/>
      <c r="CD202" s="353"/>
      <c r="CE202" s="353"/>
      <c r="CF202" s="353"/>
      <c r="CG202" s="353"/>
      <c r="CH202" s="353"/>
      <c r="CI202" s="353"/>
      <c r="CJ202" s="353"/>
      <c r="CK202" s="353"/>
      <c r="CL202" s="353"/>
      <c r="CM202" s="353"/>
      <c r="CN202" s="353"/>
      <c r="CO202" s="353"/>
      <c r="CP202" s="353"/>
      <c r="CQ202" s="353"/>
      <c r="CR202" s="353"/>
      <c r="CS202" s="353"/>
      <c r="CT202" s="353"/>
      <c r="CU202" s="353"/>
      <c r="CV202" s="353"/>
      <c r="CW202" s="353"/>
      <c r="CX202" s="353"/>
      <c r="CY202" s="353"/>
      <c r="CZ202" s="353"/>
      <c r="DA202" s="353"/>
      <c r="DB202" s="353"/>
      <c r="DC202" s="353"/>
      <c r="DD202" s="353"/>
      <c r="DE202" s="353"/>
      <c r="DF202" s="353"/>
      <c r="DG202" s="353"/>
      <c r="DH202" s="353"/>
      <c r="DI202" s="88"/>
      <c r="DJ202" s="88"/>
    </row>
    <row r="203" spans="1:188" ht="7.5" customHeight="1">
      <c r="A203" s="449"/>
      <c r="B203" s="450"/>
      <c r="C203" s="450"/>
      <c r="D203" s="450"/>
      <c r="E203" s="453"/>
      <c r="F203" s="453"/>
      <c r="G203" s="453"/>
      <c r="H203" s="453"/>
      <c r="I203" s="453"/>
      <c r="J203" s="453"/>
      <c r="K203" s="453"/>
      <c r="L203" s="453"/>
      <c r="M203" s="453"/>
      <c r="N203" s="453"/>
      <c r="O203" s="453"/>
      <c r="P203" s="453"/>
      <c r="Q203" s="453"/>
      <c r="R203" s="453"/>
      <c r="S203" s="453"/>
      <c r="T203" s="453"/>
      <c r="U203" s="453"/>
      <c r="V203" s="453"/>
      <c r="W203" s="453"/>
      <c r="X203" s="453"/>
      <c r="Y203" s="453"/>
      <c r="Z203" s="453"/>
      <c r="AA203" s="453"/>
      <c r="AB203" s="453"/>
      <c r="AC203" s="453"/>
      <c r="AD203" s="453"/>
      <c r="AE203" s="453"/>
      <c r="AF203" s="453"/>
      <c r="AG203" s="453"/>
      <c r="AH203" s="453"/>
      <c r="AI203" s="453"/>
      <c r="AJ203" s="453"/>
      <c r="AK203" s="453"/>
      <c r="AL203" s="453"/>
      <c r="AM203" s="453"/>
      <c r="AN203" s="453"/>
      <c r="AO203" s="453"/>
      <c r="AP203" s="453"/>
      <c r="AQ203" s="453"/>
      <c r="AR203" s="453"/>
      <c r="AS203" s="454"/>
      <c r="AV203" s="112"/>
      <c r="AW203" s="115"/>
      <c r="AX203" s="115"/>
      <c r="AY203" s="115"/>
      <c r="AZ203" s="115"/>
      <c r="BA203" s="115"/>
      <c r="BB203" s="115"/>
      <c r="BC203" s="115"/>
      <c r="BD203" s="115"/>
      <c r="BE203" s="115"/>
      <c r="BF203" s="351"/>
      <c r="BG203" s="358"/>
      <c r="BH203" s="359"/>
      <c r="BI203" s="359"/>
      <c r="BJ203" s="359"/>
      <c r="BK203" s="359"/>
      <c r="BL203" s="359"/>
      <c r="BM203" s="359"/>
      <c r="BN203" s="131"/>
      <c r="BO203" s="132"/>
      <c r="BP203" s="137"/>
      <c r="BQ203" s="137"/>
      <c r="BR203" s="137"/>
      <c r="BS203" s="138"/>
      <c r="BY203" s="353"/>
      <c r="BZ203" s="353"/>
      <c r="CA203" s="353"/>
      <c r="CB203" s="353"/>
      <c r="CC203" s="353"/>
      <c r="CD203" s="353"/>
      <c r="CE203" s="353"/>
      <c r="CF203" s="353"/>
      <c r="CG203" s="353"/>
      <c r="CH203" s="353"/>
      <c r="CI203" s="353"/>
      <c r="CJ203" s="353"/>
      <c r="CK203" s="353"/>
      <c r="CL203" s="353"/>
      <c r="CM203" s="353"/>
      <c r="CN203" s="353"/>
      <c r="CO203" s="353"/>
      <c r="CP203" s="353"/>
      <c r="CQ203" s="353"/>
      <c r="CR203" s="353"/>
      <c r="CS203" s="353"/>
      <c r="CT203" s="353"/>
      <c r="CU203" s="353"/>
      <c r="CV203" s="353"/>
      <c r="CW203" s="353"/>
      <c r="CX203" s="353"/>
      <c r="CY203" s="353"/>
      <c r="CZ203" s="353"/>
      <c r="DA203" s="353"/>
      <c r="DB203" s="353"/>
      <c r="DC203" s="353"/>
      <c r="DD203" s="353"/>
      <c r="DE203" s="353"/>
      <c r="DF203" s="353"/>
      <c r="DG203" s="353"/>
      <c r="DH203" s="353"/>
      <c r="DI203" s="88"/>
      <c r="DJ203" s="88"/>
    </row>
    <row r="204" spans="1:188" ht="7.5" customHeight="1" thickBot="1">
      <c r="A204" s="449"/>
      <c r="B204" s="450"/>
      <c r="C204" s="450"/>
      <c r="D204" s="450"/>
      <c r="E204" s="453"/>
      <c r="F204" s="453"/>
      <c r="G204" s="453"/>
      <c r="H204" s="453"/>
      <c r="I204" s="453"/>
      <c r="J204" s="453"/>
      <c r="K204" s="453"/>
      <c r="L204" s="453"/>
      <c r="M204" s="453"/>
      <c r="N204" s="453"/>
      <c r="O204" s="453"/>
      <c r="P204" s="453"/>
      <c r="Q204" s="453"/>
      <c r="R204" s="453"/>
      <c r="S204" s="453"/>
      <c r="T204" s="453"/>
      <c r="U204" s="453"/>
      <c r="V204" s="453"/>
      <c r="W204" s="453"/>
      <c r="X204" s="453"/>
      <c r="Y204" s="453"/>
      <c r="Z204" s="453"/>
      <c r="AA204" s="453"/>
      <c r="AB204" s="453"/>
      <c r="AC204" s="453"/>
      <c r="AD204" s="453"/>
      <c r="AE204" s="453"/>
      <c r="AF204" s="453"/>
      <c r="AG204" s="453"/>
      <c r="AH204" s="453"/>
      <c r="AI204" s="453"/>
      <c r="AJ204" s="453"/>
      <c r="AK204" s="453"/>
      <c r="AL204" s="453"/>
      <c r="AM204" s="453"/>
      <c r="AN204" s="453"/>
      <c r="AO204" s="453"/>
      <c r="AP204" s="453"/>
      <c r="AQ204" s="453"/>
      <c r="AR204" s="453"/>
      <c r="AS204" s="454"/>
      <c r="AV204" s="113"/>
      <c r="AW204" s="116"/>
      <c r="AX204" s="116"/>
      <c r="AY204" s="116"/>
      <c r="AZ204" s="116"/>
      <c r="BA204" s="116"/>
      <c r="BB204" s="116"/>
      <c r="BC204" s="116"/>
      <c r="BD204" s="116"/>
      <c r="BE204" s="116"/>
      <c r="BF204" s="352"/>
      <c r="BG204" s="361"/>
      <c r="BH204" s="362"/>
      <c r="BI204" s="362"/>
      <c r="BJ204" s="362"/>
      <c r="BK204" s="362"/>
      <c r="BL204" s="362"/>
      <c r="BM204" s="362"/>
      <c r="BN204" s="133"/>
      <c r="BO204" s="134"/>
      <c r="BP204" s="139"/>
      <c r="BQ204" s="139"/>
      <c r="BR204" s="139"/>
      <c r="BS204" s="140"/>
      <c r="BY204" s="353" t="s">
        <v>205</v>
      </c>
      <c r="BZ204" s="353"/>
      <c r="CA204" s="353"/>
      <c r="CB204" s="353"/>
      <c r="CC204" s="353"/>
      <c r="CD204" s="353"/>
      <c r="CE204" s="353"/>
      <c r="CF204" s="353"/>
      <c r="CG204" s="353"/>
      <c r="CH204" s="353"/>
      <c r="CI204" s="353"/>
      <c r="CJ204" s="353"/>
      <c r="CK204" s="353"/>
      <c r="CL204" s="353"/>
      <c r="CM204" s="353"/>
      <c r="CN204" s="353"/>
      <c r="CO204" s="353"/>
      <c r="CP204" s="353"/>
      <c r="CQ204" s="353"/>
      <c r="CR204" s="353"/>
      <c r="CS204" s="353"/>
      <c r="CT204" s="353"/>
      <c r="CU204" s="353"/>
      <c r="CV204" s="353"/>
      <c r="CW204" s="353"/>
      <c r="CX204" s="353"/>
      <c r="CY204" s="353"/>
      <c r="CZ204" s="353"/>
      <c r="DA204" s="353"/>
      <c r="DB204" s="353"/>
      <c r="DC204" s="353"/>
      <c r="DD204" s="353"/>
      <c r="DE204" s="353"/>
      <c r="DF204" s="353"/>
      <c r="DG204" s="353"/>
      <c r="DH204" s="353"/>
      <c r="DI204" s="88"/>
      <c r="DJ204" s="88"/>
      <c r="FK204" s="63"/>
      <c r="FL204" s="63"/>
      <c r="FM204" s="63"/>
      <c r="FN204" s="63"/>
      <c r="FO204" s="63"/>
      <c r="FP204" s="63"/>
      <c r="FQ204" s="63"/>
    </row>
    <row r="205" spans="1:188" ht="7.5" customHeight="1" thickBot="1">
      <c r="A205" s="449"/>
      <c r="B205" s="450"/>
      <c r="C205" s="450"/>
      <c r="D205" s="450"/>
      <c r="E205" s="453"/>
      <c r="F205" s="453"/>
      <c r="G205" s="453"/>
      <c r="H205" s="453"/>
      <c r="I205" s="453"/>
      <c r="J205" s="453"/>
      <c r="K205" s="453"/>
      <c r="L205" s="453"/>
      <c r="M205" s="453"/>
      <c r="N205" s="453"/>
      <c r="O205" s="453"/>
      <c r="P205" s="453"/>
      <c r="Q205" s="453"/>
      <c r="R205" s="453"/>
      <c r="S205" s="453"/>
      <c r="T205" s="453"/>
      <c r="U205" s="453"/>
      <c r="V205" s="453"/>
      <c r="W205" s="453"/>
      <c r="X205" s="453"/>
      <c r="Y205" s="453"/>
      <c r="Z205" s="453"/>
      <c r="AA205" s="453"/>
      <c r="AB205" s="453"/>
      <c r="AC205" s="453"/>
      <c r="AD205" s="453"/>
      <c r="AE205" s="453"/>
      <c r="AF205" s="453"/>
      <c r="AG205" s="453"/>
      <c r="AH205" s="453"/>
      <c r="AI205" s="453"/>
      <c r="AJ205" s="453"/>
      <c r="AK205" s="453"/>
      <c r="AL205" s="453"/>
      <c r="AM205" s="453"/>
      <c r="AN205" s="453"/>
      <c r="AO205" s="453"/>
      <c r="AP205" s="453"/>
      <c r="AQ205" s="453"/>
      <c r="AR205" s="453"/>
      <c r="AS205" s="454"/>
      <c r="BY205" s="353"/>
      <c r="BZ205" s="353"/>
      <c r="CA205" s="353"/>
      <c r="CB205" s="353"/>
      <c r="CC205" s="353"/>
      <c r="CD205" s="353"/>
      <c r="CE205" s="353"/>
      <c r="CF205" s="353"/>
      <c r="CG205" s="353"/>
      <c r="CH205" s="353"/>
      <c r="CI205" s="353"/>
      <c r="CJ205" s="353"/>
      <c r="CK205" s="353"/>
      <c r="CL205" s="353"/>
      <c r="CM205" s="353"/>
      <c r="CN205" s="353"/>
      <c r="CO205" s="353"/>
      <c r="CP205" s="353"/>
      <c r="CQ205" s="353"/>
      <c r="CR205" s="353"/>
      <c r="CS205" s="353"/>
      <c r="CT205" s="353"/>
      <c r="CU205" s="353"/>
      <c r="CV205" s="353"/>
      <c r="CW205" s="353"/>
      <c r="CX205" s="353"/>
      <c r="CY205" s="353"/>
      <c r="CZ205" s="353"/>
      <c r="DA205" s="353"/>
      <c r="DB205" s="353"/>
      <c r="DC205" s="353"/>
      <c r="DD205" s="353"/>
      <c r="DE205" s="353"/>
      <c r="DF205" s="353"/>
      <c r="DG205" s="353"/>
      <c r="DH205" s="353"/>
      <c r="DI205" s="88"/>
      <c r="DJ205" s="88"/>
    </row>
    <row r="206" spans="1:188" ht="7.5" customHeight="1">
      <c r="A206" s="449"/>
      <c r="B206" s="450"/>
      <c r="C206" s="450"/>
      <c r="D206" s="450"/>
      <c r="E206" s="453"/>
      <c r="F206" s="453"/>
      <c r="G206" s="453"/>
      <c r="H206" s="453"/>
      <c r="I206" s="453"/>
      <c r="J206" s="453"/>
      <c r="K206" s="453"/>
      <c r="L206" s="453"/>
      <c r="M206" s="453"/>
      <c r="N206" s="453"/>
      <c r="O206" s="453"/>
      <c r="P206" s="453"/>
      <c r="Q206" s="453"/>
      <c r="R206" s="453"/>
      <c r="S206" s="453"/>
      <c r="T206" s="453"/>
      <c r="U206" s="453"/>
      <c r="V206" s="453"/>
      <c r="W206" s="453"/>
      <c r="X206" s="453"/>
      <c r="Y206" s="453"/>
      <c r="Z206" s="453"/>
      <c r="AA206" s="453"/>
      <c r="AB206" s="453"/>
      <c r="AC206" s="453"/>
      <c r="AD206" s="453"/>
      <c r="AE206" s="453"/>
      <c r="AF206" s="453"/>
      <c r="AG206" s="453"/>
      <c r="AH206" s="453"/>
      <c r="AI206" s="453"/>
      <c r="AJ206" s="453"/>
      <c r="AK206" s="453"/>
      <c r="AL206" s="453"/>
      <c r="AM206" s="453"/>
      <c r="AN206" s="453"/>
      <c r="AO206" s="453"/>
      <c r="AP206" s="453"/>
      <c r="AQ206" s="453"/>
      <c r="AR206" s="453"/>
      <c r="AS206" s="454"/>
      <c r="AV206" s="111"/>
      <c r="AW206" s="114" t="s">
        <v>76</v>
      </c>
      <c r="AX206" s="114"/>
      <c r="AY206" s="114"/>
      <c r="AZ206" s="114"/>
      <c r="BA206" s="114"/>
      <c r="BB206" s="114"/>
      <c r="BC206" s="114"/>
      <c r="BD206" s="114"/>
      <c r="BE206" s="114"/>
      <c r="BF206" s="350"/>
      <c r="BG206" s="583">
        <f>BG129</f>
        <v>0</v>
      </c>
      <c r="BH206" s="584"/>
      <c r="BI206" s="584"/>
      <c r="BJ206" s="584"/>
      <c r="BK206" s="584"/>
      <c r="BL206" s="584"/>
      <c r="BM206" s="585"/>
      <c r="BY206" s="353" t="s">
        <v>144</v>
      </c>
      <c r="BZ206" s="353"/>
      <c r="CA206" s="353"/>
      <c r="CB206" s="353"/>
      <c r="CC206" s="353"/>
      <c r="CD206" s="353"/>
      <c r="CE206" s="353"/>
      <c r="CF206" s="353"/>
      <c r="CG206" s="353"/>
      <c r="CH206" s="353"/>
      <c r="CI206" s="353"/>
      <c r="CJ206" s="353"/>
      <c r="CK206" s="353"/>
      <c r="CL206" s="353"/>
      <c r="CM206" s="353"/>
      <c r="CN206" s="353"/>
      <c r="CO206" s="353"/>
      <c r="CP206" s="353"/>
      <c r="CQ206" s="353"/>
      <c r="CR206" s="353"/>
      <c r="CS206" s="353"/>
      <c r="CT206" s="353"/>
      <c r="CU206" s="353"/>
      <c r="CV206" s="353"/>
      <c r="CW206" s="353"/>
      <c r="CX206" s="353"/>
      <c r="CY206" s="353"/>
      <c r="CZ206" s="353"/>
      <c r="DA206" s="353"/>
      <c r="DB206" s="353"/>
      <c r="DC206" s="353"/>
      <c r="DD206" s="353"/>
      <c r="DE206" s="353"/>
      <c r="DF206" s="353"/>
      <c r="DG206" s="353"/>
      <c r="DH206" s="353"/>
      <c r="DI206" s="353"/>
      <c r="DJ206" s="353"/>
    </row>
    <row r="207" spans="1:188" ht="7.5" customHeight="1">
      <c r="A207" s="447" t="s">
        <v>77</v>
      </c>
      <c r="B207" s="448"/>
      <c r="C207" s="448"/>
      <c r="D207" s="448"/>
      <c r="E207" s="451" t="str">
        <f>IF(貴社情報!$I$9="","",貴社情報!$I$9)</f>
        <v/>
      </c>
      <c r="F207" s="451"/>
      <c r="G207" s="451"/>
      <c r="H207" s="451"/>
      <c r="I207" s="451"/>
      <c r="J207" s="451"/>
      <c r="K207" s="451"/>
      <c r="L207" s="451"/>
      <c r="M207" s="451"/>
      <c r="N207" s="451"/>
      <c r="O207" s="451"/>
      <c r="P207" s="448" t="s">
        <v>78</v>
      </c>
      <c r="Q207" s="448"/>
      <c r="R207" s="448"/>
      <c r="S207" s="451" t="str">
        <f>IF(貴社情報!$I$10="","",貴社情報!$I$10)</f>
        <v/>
      </c>
      <c r="T207" s="451"/>
      <c r="U207" s="451"/>
      <c r="V207" s="451"/>
      <c r="W207" s="451"/>
      <c r="X207" s="451"/>
      <c r="Y207" s="451"/>
      <c r="Z207" s="451"/>
      <c r="AA207" s="451"/>
      <c r="AB207" s="451"/>
      <c r="AC207" s="451"/>
      <c r="AD207" s="451"/>
      <c r="AE207" s="451"/>
      <c r="AF207" s="448" t="s">
        <v>79</v>
      </c>
      <c r="AG207" s="448"/>
      <c r="AH207" s="448"/>
      <c r="AI207" s="451" t="str">
        <f>IF(貴社情報!$I$11="","",貴社情報!$I$11)</f>
        <v/>
      </c>
      <c r="AJ207" s="451"/>
      <c r="AK207" s="451"/>
      <c r="AL207" s="451"/>
      <c r="AM207" s="451"/>
      <c r="AN207" s="451"/>
      <c r="AO207" s="451"/>
      <c r="AP207" s="451"/>
      <c r="AQ207" s="451"/>
      <c r="AR207" s="451"/>
      <c r="AS207" s="452"/>
      <c r="AV207" s="112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351"/>
      <c r="BG207" s="586"/>
      <c r="BH207" s="587"/>
      <c r="BI207" s="587"/>
      <c r="BJ207" s="587"/>
      <c r="BK207" s="587"/>
      <c r="BL207" s="587"/>
      <c r="BM207" s="588"/>
      <c r="BY207" s="353"/>
      <c r="BZ207" s="353"/>
      <c r="CA207" s="353"/>
      <c r="CB207" s="353"/>
      <c r="CC207" s="353"/>
      <c r="CD207" s="353"/>
      <c r="CE207" s="353"/>
      <c r="CF207" s="353"/>
      <c r="CG207" s="353"/>
      <c r="CH207" s="353"/>
      <c r="CI207" s="353"/>
      <c r="CJ207" s="353"/>
      <c r="CK207" s="353"/>
      <c r="CL207" s="353"/>
      <c r="CM207" s="353"/>
      <c r="CN207" s="353"/>
      <c r="CO207" s="353"/>
      <c r="CP207" s="353"/>
      <c r="CQ207" s="353"/>
      <c r="CR207" s="353"/>
      <c r="CS207" s="353"/>
      <c r="CT207" s="353"/>
      <c r="CU207" s="353"/>
      <c r="CV207" s="353"/>
      <c r="CW207" s="353"/>
      <c r="CX207" s="353"/>
      <c r="CY207" s="353"/>
      <c r="CZ207" s="353"/>
      <c r="DA207" s="353"/>
      <c r="DB207" s="353"/>
      <c r="DC207" s="353"/>
      <c r="DD207" s="353"/>
      <c r="DE207" s="353"/>
      <c r="DF207" s="353"/>
      <c r="DG207" s="353"/>
      <c r="DH207" s="353"/>
      <c r="DI207" s="353"/>
      <c r="DJ207" s="353"/>
    </row>
    <row r="208" spans="1:188" ht="7.5" customHeight="1" thickBot="1">
      <c r="A208" s="447"/>
      <c r="B208" s="448"/>
      <c r="C208" s="448"/>
      <c r="D208" s="448"/>
      <c r="E208" s="451"/>
      <c r="F208" s="451"/>
      <c r="G208" s="451"/>
      <c r="H208" s="451"/>
      <c r="I208" s="451"/>
      <c r="J208" s="451"/>
      <c r="K208" s="451"/>
      <c r="L208" s="451"/>
      <c r="M208" s="451"/>
      <c r="N208" s="451"/>
      <c r="O208" s="451"/>
      <c r="P208" s="448"/>
      <c r="Q208" s="448"/>
      <c r="R208" s="448"/>
      <c r="S208" s="451"/>
      <c r="T208" s="451"/>
      <c r="U208" s="451"/>
      <c r="V208" s="451"/>
      <c r="W208" s="451"/>
      <c r="X208" s="451"/>
      <c r="Y208" s="451"/>
      <c r="Z208" s="451"/>
      <c r="AA208" s="451"/>
      <c r="AB208" s="451"/>
      <c r="AC208" s="451"/>
      <c r="AD208" s="451"/>
      <c r="AE208" s="451"/>
      <c r="AF208" s="448"/>
      <c r="AG208" s="448"/>
      <c r="AH208" s="448"/>
      <c r="AI208" s="451"/>
      <c r="AJ208" s="451"/>
      <c r="AK208" s="451"/>
      <c r="AL208" s="451"/>
      <c r="AM208" s="451"/>
      <c r="AN208" s="451"/>
      <c r="AO208" s="451"/>
      <c r="AP208" s="451"/>
      <c r="AQ208" s="451"/>
      <c r="AR208" s="451"/>
      <c r="AS208" s="452"/>
      <c r="AV208" s="113"/>
      <c r="AW208" s="116"/>
      <c r="AX208" s="116"/>
      <c r="AY208" s="116"/>
      <c r="AZ208" s="116"/>
      <c r="BA208" s="116"/>
      <c r="BB208" s="116"/>
      <c r="BC208" s="116"/>
      <c r="BD208" s="116"/>
      <c r="BE208" s="116"/>
      <c r="BF208" s="352"/>
      <c r="BG208" s="589"/>
      <c r="BH208" s="590"/>
      <c r="BI208" s="590"/>
      <c r="BJ208" s="590"/>
      <c r="BK208" s="590"/>
      <c r="BL208" s="590"/>
      <c r="BM208" s="591"/>
      <c r="BY208" s="88"/>
      <c r="BZ208" s="88"/>
      <c r="CA208" s="88"/>
      <c r="CB208" s="88"/>
      <c r="CC208" s="88"/>
      <c r="CD208" s="88"/>
      <c r="CE208" s="88"/>
      <c r="CF208" s="88"/>
      <c r="CG208" s="88"/>
      <c r="CH208" s="88"/>
      <c r="CI208" s="88"/>
      <c r="CJ208" s="88"/>
      <c r="CK208" s="88"/>
      <c r="CL208" s="88"/>
      <c r="CM208" s="88"/>
      <c r="CN208" s="88"/>
      <c r="CO208" s="88"/>
      <c r="CP208" s="88"/>
      <c r="CQ208" s="88"/>
      <c r="CR208" s="88"/>
      <c r="CS208" s="88"/>
      <c r="CT208" s="88"/>
      <c r="CU208" s="88"/>
      <c r="CV208" s="88"/>
      <c r="CW208" s="88"/>
      <c r="CX208" s="88"/>
      <c r="CY208" s="88"/>
      <c r="CZ208" s="88"/>
      <c r="DA208" s="88"/>
      <c r="DB208" s="88"/>
      <c r="DC208" s="88"/>
      <c r="DD208" s="88"/>
      <c r="DE208" s="88"/>
      <c r="DF208" s="88"/>
      <c r="DG208" s="88"/>
      <c r="DH208" s="88"/>
      <c r="DI208" s="88"/>
      <c r="DJ208" s="88"/>
    </row>
    <row r="209" spans="1:201" ht="7.5" customHeight="1" thickBot="1">
      <c r="A209" s="447"/>
      <c r="B209" s="448"/>
      <c r="C209" s="448"/>
      <c r="D209" s="448"/>
      <c r="E209" s="451"/>
      <c r="F209" s="451"/>
      <c r="G209" s="451"/>
      <c r="H209" s="451"/>
      <c r="I209" s="451"/>
      <c r="J209" s="451"/>
      <c r="K209" s="451"/>
      <c r="L209" s="451"/>
      <c r="M209" s="451"/>
      <c r="N209" s="451"/>
      <c r="O209" s="451"/>
      <c r="P209" s="448"/>
      <c r="Q209" s="448"/>
      <c r="R209" s="448"/>
      <c r="S209" s="451"/>
      <c r="T209" s="451"/>
      <c r="U209" s="451"/>
      <c r="V209" s="451"/>
      <c r="W209" s="451"/>
      <c r="X209" s="451"/>
      <c r="Y209" s="451"/>
      <c r="Z209" s="451"/>
      <c r="AA209" s="451"/>
      <c r="AB209" s="451"/>
      <c r="AC209" s="451"/>
      <c r="AD209" s="451"/>
      <c r="AE209" s="451"/>
      <c r="AF209" s="448"/>
      <c r="AG209" s="448"/>
      <c r="AH209" s="448"/>
      <c r="AI209" s="451"/>
      <c r="AJ209" s="451"/>
      <c r="AK209" s="451"/>
      <c r="AL209" s="451"/>
      <c r="AM209" s="451"/>
      <c r="AN209" s="451"/>
      <c r="AO209" s="451"/>
      <c r="AP209" s="451"/>
      <c r="AQ209" s="451"/>
      <c r="AR209" s="451"/>
      <c r="AS209" s="452"/>
      <c r="BY209" s="88"/>
      <c r="BZ209" s="88"/>
      <c r="CA209" s="88"/>
      <c r="CB209" s="88"/>
      <c r="CC209" s="88"/>
      <c r="CD209" s="88"/>
      <c r="CE209" s="88"/>
      <c r="CF209" s="88"/>
      <c r="CG209" s="88"/>
      <c r="CH209" s="88"/>
      <c r="CI209" s="88"/>
      <c r="CJ209" s="88"/>
      <c r="CK209" s="88"/>
      <c r="CL209" s="88"/>
      <c r="CM209" s="88"/>
      <c r="CN209" s="88"/>
      <c r="CO209" s="88"/>
      <c r="CP209" s="88"/>
      <c r="CQ209" s="88"/>
      <c r="CR209" s="88"/>
      <c r="CS209" s="88"/>
      <c r="CT209" s="88"/>
      <c r="CU209" s="88"/>
      <c r="CV209" s="88"/>
      <c r="CW209" s="88"/>
      <c r="CX209" s="88"/>
      <c r="CY209" s="88"/>
      <c r="CZ209" s="88"/>
      <c r="DA209" s="88"/>
      <c r="DB209" s="88"/>
      <c r="DC209" s="88"/>
      <c r="DD209" s="88"/>
      <c r="DE209" s="88"/>
      <c r="DF209" s="88"/>
      <c r="DG209" s="88"/>
      <c r="DH209" s="88"/>
      <c r="DI209" s="88"/>
      <c r="DJ209" s="88"/>
    </row>
    <row r="210" spans="1:201" ht="7.5" customHeight="1">
      <c r="A210" s="69"/>
      <c r="B210" s="70"/>
      <c r="C210" s="70"/>
      <c r="D210" s="70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2"/>
      <c r="AO210" s="72"/>
      <c r="AP210" s="72"/>
      <c r="AQ210" s="72"/>
      <c r="AR210" s="72"/>
      <c r="AS210" s="73"/>
      <c r="AV210" s="111"/>
      <c r="AW210" s="114" t="s">
        <v>147</v>
      </c>
      <c r="AX210" s="114"/>
      <c r="AY210" s="114"/>
      <c r="AZ210" s="114"/>
      <c r="BA210" s="114"/>
      <c r="BB210" s="114"/>
      <c r="BC210" s="114"/>
      <c r="BD210" s="114"/>
      <c r="BE210" s="114"/>
      <c r="BF210" s="350"/>
      <c r="BG210" s="355" t="str">
        <f>BG133</f>
        <v/>
      </c>
      <c r="BH210" s="356"/>
      <c r="BI210" s="356"/>
      <c r="BJ210" s="356"/>
      <c r="BK210" s="356"/>
      <c r="BL210" s="356"/>
      <c r="BM210" s="356"/>
      <c r="BN210" s="356"/>
      <c r="BO210" s="356"/>
      <c r="BP210" s="356"/>
      <c r="BQ210" s="356"/>
      <c r="BR210" s="356"/>
      <c r="BS210" s="357"/>
      <c r="BY210" s="88"/>
      <c r="BZ210" s="88"/>
      <c r="CA210" s="88"/>
      <c r="CB210" s="88"/>
      <c r="CC210" s="88"/>
      <c r="CD210" s="88"/>
      <c r="CE210" s="88"/>
      <c r="CF210" s="88"/>
      <c r="CG210" s="88"/>
      <c r="CH210" s="88"/>
      <c r="CI210" s="88"/>
      <c r="CJ210" s="88"/>
      <c r="CK210" s="88"/>
      <c r="CL210" s="88"/>
      <c r="CM210" s="88"/>
      <c r="CN210" s="88"/>
      <c r="CO210" s="88"/>
      <c r="CP210" s="88"/>
      <c r="CQ210" s="88"/>
      <c r="CR210" s="88"/>
      <c r="CS210" s="88"/>
      <c r="CT210" s="88"/>
      <c r="CU210" s="88"/>
      <c r="CV210" s="88"/>
      <c r="CW210" s="88"/>
      <c r="CX210" s="88"/>
      <c r="CY210" s="88"/>
      <c r="CZ210" s="88"/>
      <c r="DA210" s="88"/>
      <c r="DB210" s="88"/>
      <c r="DC210" s="88"/>
      <c r="DD210" s="88"/>
      <c r="DE210" s="88"/>
      <c r="DF210" s="88"/>
      <c r="DG210" s="88"/>
      <c r="DH210" s="88"/>
      <c r="DI210" s="88"/>
      <c r="DJ210" s="88"/>
      <c r="EZ210" s="63"/>
      <c r="FA210" s="63"/>
      <c r="FB210" s="63"/>
      <c r="FC210" s="63"/>
      <c r="FD210" s="63"/>
      <c r="FE210" s="63"/>
      <c r="FF210" s="63"/>
      <c r="FG210" s="63"/>
      <c r="FH210" s="63"/>
      <c r="FI210" s="63"/>
      <c r="FJ210" s="63"/>
      <c r="FK210" s="63"/>
      <c r="FL210" s="63"/>
      <c r="FM210" s="63"/>
    </row>
    <row r="211" spans="1:201" ht="7.5" customHeight="1">
      <c r="A211" s="74"/>
      <c r="B211" s="75"/>
      <c r="C211" s="75"/>
      <c r="D211" s="75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4"/>
      <c r="AO211" s="4"/>
      <c r="AP211" s="4"/>
      <c r="AQ211" s="4"/>
      <c r="AR211" s="4"/>
      <c r="AS211" s="68"/>
      <c r="AV211" s="112"/>
      <c r="AW211" s="115"/>
      <c r="AX211" s="115"/>
      <c r="AY211" s="115"/>
      <c r="AZ211" s="115"/>
      <c r="BA211" s="115"/>
      <c r="BB211" s="115"/>
      <c r="BC211" s="115"/>
      <c r="BD211" s="115"/>
      <c r="BE211" s="115"/>
      <c r="BF211" s="351"/>
      <c r="BG211" s="358"/>
      <c r="BH211" s="359"/>
      <c r="BI211" s="359"/>
      <c r="BJ211" s="359"/>
      <c r="BK211" s="359"/>
      <c r="BL211" s="359"/>
      <c r="BM211" s="359"/>
      <c r="BN211" s="359"/>
      <c r="BO211" s="359"/>
      <c r="BP211" s="359"/>
      <c r="BQ211" s="359"/>
      <c r="BR211" s="359"/>
      <c r="BS211" s="360"/>
    </row>
    <row r="212" spans="1:201" ht="8.25" customHeight="1" thickBot="1">
      <c r="A212" s="441" t="s">
        <v>80</v>
      </c>
      <c r="B212" s="442"/>
      <c r="C212" s="442"/>
      <c r="D212" s="442"/>
      <c r="E212" s="442"/>
      <c r="F212" s="442"/>
      <c r="G212" s="443" t="str">
        <f>IF(貴社情報!$C$19=2,"",貴社情報!$I$14&amp;貴社情報!$L$14&amp;貴社情報!$N$14&amp;貴社情報!$O$14&amp;貴社情報!$P$14&amp;貴社情報!$Q$14&amp;貴社情報!$S$14&amp;貴社情報!$W$14)</f>
        <v>許可 （－） 　第号</v>
      </c>
      <c r="H212" s="443"/>
      <c r="I212" s="443"/>
      <c r="J212" s="443"/>
      <c r="K212" s="443"/>
      <c r="L212" s="443"/>
      <c r="M212" s="443"/>
      <c r="N212" s="443"/>
      <c r="O212" s="443"/>
      <c r="P212" s="443"/>
      <c r="Q212" s="443"/>
      <c r="R212" s="443"/>
      <c r="S212" s="443"/>
      <c r="T212" s="443"/>
      <c r="U212" s="443"/>
      <c r="V212" s="443"/>
      <c r="W212" s="443"/>
      <c r="X212" s="443"/>
      <c r="Y212" s="443"/>
      <c r="Z212" s="443"/>
      <c r="AA212" s="444" t="s">
        <v>81</v>
      </c>
      <c r="AB212" s="444"/>
      <c r="AC212" s="444"/>
      <c r="AD212" s="444"/>
      <c r="AE212" s="444"/>
      <c r="AF212" s="444"/>
      <c r="AG212" s="444"/>
      <c r="AH212" s="444"/>
      <c r="AI212" s="445" t="str">
        <f>IF(貴社情報!$C$19=2,"",IF(貴社情報!$I$15="","",貴社情報!$I$15))</f>
        <v/>
      </c>
      <c r="AJ212" s="445"/>
      <c r="AK212" s="445"/>
      <c r="AL212" s="445"/>
      <c r="AM212" s="445"/>
      <c r="AN212" s="445"/>
      <c r="AO212" s="445"/>
      <c r="AP212" s="445"/>
      <c r="AQ212" s="445"/>
      <c r="AR212" s="445"/>
      <c r="AS212" s="446"/>
      <c r="AV212" s="113"/>
      <c r="AW212" s="116"/>
      <c r="AX212" s="116"/>
      <c r="AY212" s="116"/>
      <c r="AZ212" s="116"/>
      <c r="BA212" s="116"/>
      <c r="BB212" s="116"/>
      <c r="BC212" s="116"/>
      <c r="BD212" s="116"/>
      <c r="BE212" s="116"/>
      <c r="BF212" s="352"/>
      <c r="BG212" s="361"/>
      <c r="BH212" s="362"/>
      <c r="BI212" s="362"/>
      <c r="BJ212" s="362"/>
      <c r="BK212" s="362"/>
      <c r="BL212" s="362"/>
      <c r="BM212" s="362"/>
      <c r="BN212" s="362"/>
      <c r="BO212" s="362"/>
      <c r="BP212" s="362"/>
      <c r="BQ212" s="362"/>
      <c r="BR212" s="362"/>
      <c r="BS212" s="363"/>
    </row>
    <row r="213" spans="1:201" ht="7.5" customHeight="1">
      <c r="A213" s="441"/>
      <c r="B213" s="442"/>
      <c r="C213" s="442"/>
      <c r="D213" s="442"/>
      <c r="E213" s="442"/>
      <c r="F213" s="442"/>
      <c r="G213" s="443"/>
      <c r="H213" s="443"/>
      <c r="I213" s="443"/>
      <c r="J213" s="443"/>
      <c r="K213" s="443"/>
      <c r="L213" s="443"/>
      <c r="M213" s="443"/>
      <c r="N213" s="443"/>
      <c r="O213" s="443"/>
      <c r="P213" s="443"/>
      <c r="Q213" s="443"/>
      <c r="R213" s="443"/>
      <c r="S213" s="443"/>
      <c r="T213" s="443"/>
      <c r="U213" s="443"/>
      <c r="V213" s="443"/>
      <c r="W213" s="443"/>
      <c r="X213" s="443"/>
      <c r="Y213" s="443"/>
      <c r="Z213" s="443"/>
      <c r="AA213" s="444"/>
      <c r="AB213" s="444"/>
      <c r="AC213" s="444"/>
      <c r="AD213" s="444"/>
      <c r="AE213" s="444"/>
      <c r="AF213" s="444"/>
      <c r="AG213" s="444"/>
      <c r="AH213" s="444"/>
      <c r="AI213" s="445"/>
      <c r="AJ213" s="445"/>
      <c r="AK213" s="445"/>
      <c r="AL213" s="445"/>
      <c r="AM213" s="445"/>
      <c r="AN213" s="445"/>
      <c r="AO213" s="445"/>
      <c r="AP213" s="445"/>
      <c r="AQ213" s="445"/>
      <c r="AR213" s="445"/>
      <c r="AS213" s="446"/>
    </row>
    <row r="214" spans="1:201" ht="8.25" customHeight="1">
      <c r="A214" s="74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68"/>
    </row>
    <row r="215" spans="1:201" ht="7.5" customHeight="1">
      <c r="A215" s="437" t="s">
        <v>82</v>
      </c>
      <c r="B215" s="438"/>
      <c r="C215" s="438"/>
      <c r="D215" s="438"/>
      <c r="E215" s="438"/>
      <c r="F215" s="438"/>
      <c r="G215" s="438"/>
      <c r="H215" s="433" t="str">
        <f>IF(貴社情報!$C$19=2,"許可なし",貴社情報!$AL$19)</f>
        <v/>
      </c>
      <c r="I215" s="433"/>
      <c r="J215" s="433"/>
      <c r="K215" s="433"/>
      <c r="L215" s="433"/>
      <c r="M215" s="433"/>
      <c r="N215" s="433"/>
      <c r="O215" s="433"/>
      <c r="P215" s="433"/>
      <c r="Q215" s="433"/>
      <c r="R215" s="433"/>
      <c r="S215" s="433"/>
      <c r="T215" s="433"/>
      <c r="U215" s="433"/>
      <c r="V215" s="433"/>
      <c r="W215" s="433"/>
      <c r="X215" s="433"/>
      <c r="Y215" s="433"/>
      <c r="Z215" s="433"/>
      <c r="AA215" s="433"/>
      <c r="AB215" s="433"/>
      <c r="AC215" s="433"/>
      <c r="AD215" s="433"/>
      <c r="AE215" s="433"/>
      <c r="AF215" s="433"/>
      <c r="AG215" s="433"/>
      <c r="AH215" s="433"/>
      <c r="AI215" s="433"/>
      <c r="AJ215" s="433"/>
      <c r="AK215" s="433"/>
      <c r="AL215" s="433"/>
      <c r="AM215" s="433"/>
      <c r="AN215" s="433"/>
      <c r="AO215" s="433"/>
      <c r="AP215" s="433"/>
      <c r="AQ215" s="433"/>
      <c r="AR215" s="433"/>
      <c r="AS215" s="435" t="s">
        <v>83</v>
      </c>
      <c r="EZ215" s="63"/>
      <c r="FA215" s="63"/>
      <c r="FB215" s="63"/>
      <c r="FC215" s="63"/>
      <c r="FD215" s="63"/>
      <c r="FE215" s="63"/>
      <c r="FF215" s="63"/>
      <c r="FG215" s="63"/>
      <c r="FH215" s="63"/>
      <c r="FI215" s="63"/>
      <c r="FJ215" s="63"/>
      <c r="FK215" s="63"/>
      <c r="FL215" s="63"/>
      <c r="FM215" s="63"/>
      <c r="FN215" s="63"/>
      <c r="FO215" s="63"/>
      <c r="FP215" s="63"/>
      <c r="FQ215" s="63"/>
      <c r="FR215" s="63"/>
      <c r="FS215" s="63"/>
      <c r="FT215" s="63"/>
      <c r="FU215" s="63"/>
      <c r="FV215" s="63"/>
      <c r="FW215" s="63"/>
      <c r="FX215" s="63"/>
      <c r="FY215" s="63"/>
      <c r="FZ215" s="63"/>
      <c r="GA215" s="63"/>
      <c r="GB215" s="63"/>
      <c r="GC215" s="63"/>
      <c r="GD215" s="63"/>
      <c r="GE215" s="63"/>
      <c r="GF215" s="63"/>
      <c r="GG215" s="63"/>
      <c r="GH215" s="63"/>
      <c r="GI215" s="63"/>
      <c r="GJ215" s="63"/>
      <c r="GK215" s="63"/>
      <c r="GL215" s="63"/>
      <c r="GM215" s="63"/>
      <c r="GN215" s="63"/>
      <c r="GO215" s="63"/>
      <c r="GP215" s="63"/>
      <c r="GQ215" s="63"/>
      <c r="GR215" s="63"/>
      <c r="GS215" s="63"/>
    </row>
    <row r="216" spans="1:201" ht="8.25" customHeight="1">
      <c r="A216" s="439"/>
      <c r="B216" s="440"/>
      <c r="C216" s="440"/>
      <c r="D216" s="440"/>
      <c r="E216" s="440"/>
      <c r="F216" s="440"/>
      <c r="G216" s="440"/>
      <c r="H216" s="434"/>
      <c r="I216" s="434"/>
      <c r="J216" s="434"/>
      <c r="K216" s="434"/>
      <c r="L216" s="434"/>
      <c r="M216" s="434"/>
      <c r="N216" s="434"/>
      <c r="O216" s="434"/>
      <c r="P216" s="434"/>
      <c r="Q216" s="434"/>
      <c r="R216" s="434"/>
      <c r="S216" s="434"/>
      <c r="T216" s="434"/>
      <c r="U216" s="434"/>
      <c r="V216" s="434"/>
      <c r="W216" s="434"/>
      <c r="X216" s="434"/>
      <c r="Y216" s="434"/>
      <c r="Z216" s="434"/>
      <c r="AA216" s="434"/>
      <c r="AB216" s="434"/>
      <c r="AC216" s="434"/>
      <c r="AD216" s="434"/>
      <c r="AE216" s="434"/>
      <c r="AF216" s="434"/>
      <c r="AG216" s="434"/>
      <c r="AH216" s="434"/>
      <c r="AI216" s="434"/>
      <c r="AJ216" s="434"/>
      <c r="AK216" s="434"/>
      <c r="AL216" s="434"/>
      <c r="AM216" s="434"/>
      <c r="AN216" s="434"/>
      <c r="AO216" s="434"/>
      <c r="AP216" s="434"/>
      <c r="AQ216" s="434"/>
      <c r="AR216" s="434"/>
      <c r="AS216" s="436"/>
    </row>
    <row r="217" spans="1:201" ht="8.25" customHeight="1">
      <c r="B217" s="1"/>
      <c r="BJ217" s="77"/>
      <c r="EG217" s="3"/>
    </row>
    <row r="218" spans="1:201" ht="12.75" customHeight="1">
      <c r="A218" s="415" t="s">
        <v>84</v>
      </c>
      <c r="B218" s="416"/>
      <c r="C218" s="416"/>
      <c r="D218" s="417"/>
      <c r="E218" s="424" t="str">
        <f>IF($EG$9=3,IF($CA$13="","",$CA$13),IF($S$13="","",$S$13))</f>
        <v/>
      </c>
      <c r="F218" s="425"/>
      <c r="G218" s="425"/>
      <c r="H218" s="425"/>
      <c r="I218" s="425"/>
      <c r="J218" s="425"/>
      <c r="K218" s="425"/>
      <c r="L218" s="425"/>
      <c r="M218" s="425"/>
      <c r="N218" s="425"/>
      <c r="O218" s="425"/>
      <c r="P218" s="425"/>
      <c r="Q218" s="425"/>
      <c r="R218" s="425"/>
      <c r="S218" s="425"/>
      <c r="T218" s="425"/>
      <c r="U218" s="425"/>
      <c r="V218" s="425"/>
      <c r="W218" s="425"/>
      <c r="X218" s="425"/>
      <c r="Y218" s="425"/>
      <c r="Z218" s="425"/>
      <c r="AA218" s="425"/>
      <c r="AB218" s="425"/>
      <c r="AC218" s="425"/>
      <c r="AD218" s="425"/>
      <c r="AE218" s="425"/>
      <c r="AF218" s="425"/>
      <c r="AG218" s="425"/>
      <c r="AH218" s="425"/>
      <c r="AI218" s="425"/>
      <c r="AJ218" s="425"/>
      <c r="AK218" s="425"/>
      <c r="AL218" s="425"/>
      <c r="AM218" s="425"/>
      <c r="AN218" s="425"/>
      <c r="AO218" s="425"/>
      <c r="AP218" s="425"/>
      <c r="AQ218" s="425"/>
      <c r="AR218" s="425"/>
      <c r="AS218" s="426"/>
    </row>
    <row r="219" spans="1:201" ht="12.75" customHeight="1">
      <c r="A219" s="418"/>
      <c r="B219" s="419"/>
      <c r="C219" s="419"/>
      <c r="D219" s="420"/>
      <c r="E219" s="427"/>
      <c r="F219" s="428"/>
      <c r="G219" s="428"/>
      <c r="H219" s="428"/>
      <c r="I219" s="428"/>
      <c r="J219" s="428"/>
      <c r="K219" s="428"/>
      <c r="L219" s="428"/>
      <c r="M219" s="428"/>
      <c r="N219" s="428"/>
      <c r="O219" s="428"/>
      <c r="P219" s="428"/>
      <c r="Q219" s="428"/>
      <c r="R219" s="428"/>
      <c r="S219" s="428"/>
      <c r="T219" s="428"/>
      <c r="U219" s="428"/>
      <c r="V219" s="428"/>
      <c r="W219" s="428"/>
      <c r="X219" s="428"/>
      <c r="Y219" s="428"/>
      <c r="Z219" s="428"/>
      <c r="AA219" s="428"/>
      <c r="AB219" s="428"/>
      <c r="AC219" s="428"/>
      <c r="AD219" s="428"/>
      <c r="AE219" s="428"/>
      <c r="AF219" s="428"/>
      <c r="AG219" s="428"/>
      <c r="AH219" s="428"/>
      <c r="AI219" s="428"/>
      <c r="AJ219" s="428"/>
      <c r="AK219" s="428"/>
      <c r="AL219" s="428"/>
      <c r="AM219" s="428"/>
      <c r="AN219" s="428"/>
      <c r="AO219" s="428"/>
      <c r="AP219" s="428"/>
      <c r="AQ219" s="428"/>
      <c r="AR219" s="428"/>
      <c r="AS219" s="429"/>
    </row>
    <row r="220" spans="1:201" ht="9" customHeight="1">
      <c r="A220" s="418"/>
      <c r="B220" s="419"/>
      <c r="C220" s="419"/>
      <c r="D220" s="420"/>
      <c r="E220" s="427"/>
      <c r="F220" s="428"/>
      <c r="G220" s="428"/>
      <c r="H220" s="428"/>
      <c r="I220" s="428"/>
      <c r="J220" s="428"/>
      <c r="K220" s="428"/>
      <c r="L220" s="428"/>
      <c r="M220" s="428"/>
      <c r="N220" s="428"/>
      <c r="O220" s="428"/>
      <c r="P220" s="428"/>
      <c r="Q220" s="428"/>
      <c r="R220" s="428"/>
      <c r="S220" s="428"/>
      <c r="T220" s="428"/>
      <c r="U220" s="428"/>
      <c r="V220" s="428"/>
      <c r="W220" s="428"/>
      <c r="X220" s="428"/>
      <c r="Y220" s="428"/>
      <c r="Z220" s="428"/>
      <c r="AA220" s="428"/>
      <c r="AB220" s="428"/>
      <c r="AC220" s="428"/>
      <c r="AD220" s="428"/>
      <c r="AE220" s="428"/>
      <c r="AF220" s="428"/>
      <c r="AG220" s="428"/>
      <c r="AH220" s="428"/>
      <c r="AI220" s="428"/>
      <c r="AJ220" s="428"/>
      <c r="AK220" s="428"/>
      <c r="AL220" s="428"/>
      <c r="AM220" s="428"/>
      <c r="AN220" s="428"/>
      <c r="AO220" s="428"/>
      <c r="AP220" s="428"/>
      <c r="AQ220" s="428"/>
      <c r="AR220" s="428"/>
      <c r="AS220" s="429"/>
    </row>
    <row r="221" spans="1:201" ht="9" customHeight="1">
      <c r="A221" s="418"/>
      <c r="B221" s="419"/>
      <c r="C221" s="419"/>
      <c r="D221" s="420"/>
      <c r="E221" s="427"/>
      <c r="F221" s="428"/>
      <c r="G221" s="428"/>
      <c r="H221" s="428"/>
      <c r="I221" s="428"/>
      <c r="J221" s="428"/>
      <c r="K221" s="428"/>
      <c r="L221" s="428"/>
      <c r="M221" s="428"/>
      <c r="N221" s="428"/>
      <c r="O221" s="428"/>
      <c r="P221" s="428"/>
      <c r="Q221" s="428"/>
      <c r="R221" s="428"/>
      <c r="S221" s="428"/>
      <c r="T221" s="428"/>
      <c r="U221" s="428"/>
      <c r="V221" s="428"/>
      <c r="W221" s="428"/>
      <c r="X221" s="428"/>
      <c r="Y221" s="428"/>
      <c r="Z221" s="428"/>
      <c r="AA221" s="428"/>
      <c r="AB221" s="428"/>
      <c r="AC221" s="428"/>
      <c r="AD221" s="428"/>
      <c r="AE221" s="428"/>
      <c r="AF221" s="428"/>
      <c r="AG221" s="428"/>
      <c r="AH221" s="428"/>
      <c r="AI221" s="428"/>
      <c r="AJ221" s="428"/>
      <c r="AK221" s="428"/>
      <c r="AL221" s="428"/>
      <c r="AM221" s="428"/>
      <c r="AN221" s="428"/>
      <c r="AO221" s="428"/>
      <c r="AP221" s="428"/>
      <c r="AQ221" s="428"/>
      <c r="AR221" s="428"/>
      <c r="AS221" s="429"/>
    </row>
    <row r="222" spans="1:201" ht="9" customHeight="1">
      <c r="A222" s="418"/>
      <c r="B222" s="419"/>
      <c r="C222" s="419"/>
      <c r="D222" s="420"/>
      <c r="E222" s="427"/>
      <c r="F222" s="428"/>
      <c r="G222" s="428"/>
      <c r="H222" s="428"/>
      <c r="I222" s="428"/>
      <c r="J222" s="428"/>
      <c r="K222" s="428"/>
      <c r="L222" s="428"/>
      <c r="M222" s="428"/>
      <c r="N222" s="428"/>
      <c r="O222" s="428"/>
      <c r="P222" s="428"/>
      <c r="Q222" s="428"/>
      <c r="R222" s="428"/>
      <c r="S222" s="428"/>
      <c r="T222" s="428"/>
      <c r="U222" s="428"/>
      <c r="V222" s="428"/>
      <c r="W222" s="428"/>
      <c r="X222" s="428"/>
      <c r="Y222" s="428"/>
      <c r="Z222" s="428"/>
      <c r="AA222" s="428"/>
      <c r="AB222" s="428"/>
      <c r="AC222" s="428"/>
      <c r="AD222" s="428"/>
      <c r="AE222" s="428"/>
      <c r="AF222" s="428"/>
      <c r="AG222" s="428"/>
      <c r="AH222" s="428"/>
      <c r="AI222" s="428"/>
      <c r="AJ222" s="428"/>
      <c r="AK222" s="428"/>
      <c r="AL222" s="428"/>
      <c r="AM222" s="428"/>
      <c r="AN222" s="428"/>
      <c r="AO222" s="428"/>
      <c r="AP222" s="428"/>
      <c r="AQ222" s="428"/>
      <c r="AR222" s="428"/>
      <c r="AS222" s="429"/>
    </row>
    <row r="223" spans="1:201" ht="9" customHeight="1">
      <c r="A223" s="421"/>
      <c r="B223" s="422"/>
      <c r="C223" s="422"/>
      <c r="D223" s="423"/>
      <c r="E223" s="430"/>
      <c r="F223" s="431"/>
      <c r="G223" s="431"/>
      <c r="H223" s="431"/>
      <c r="I223" s="431"/>
      <c r="J223" s="431"/>
      <c r="K223" s="431"/>
      <c r="L223" s="431"/>
      <c r="M223" s="431"/>
      <c r="N223" s="431"/>
      <c r="O223" s="431"/>
      <c r="P223" s="431"/>
      <c r="Q223" s="431"/>
      <c r="R223" s="431"/>
      <c r="S223" s="431"/>
      <c r="T223" s="431"/>
      <c r="U223" s="431"/>
      <c r="V223" s="431"/>
      <c r="W223" s="431"/>
      <c r="X223" s="431"/>
      <c r="Y223" s="431"/>
      <c r="Z223" s="431"/>
      <c r="AA223" s="431"/>
      <c r="AB223" s="431"/>
      <c r="AC223" s="431"/>
      <c r="AD223" s="431"/>
      <c r="AE223" s="431"/>
      <c r="AF223" s="431"/>
      <c r="AG223" s="431"/>
      <c r="AH223" s="431"/>
      <c r="AI223" s="431"/>
      <c r="AJ223" s="431"/>
      <c r="AK223" s="431"/>
      <c r="AL223" s="431"/>
      <c r="AM223" s="431"/>
      <c r="AN223" s="431"/>
      <c r="AO223" s="431"/>
      <c r="AP223" s="431"/>
      <c r="AQ223" s="431"/>
      <c r="AR223" s="431"/>
      <c r="AS223" s="432"/>
    </row>
    <row r="224" spans="1:201" ht="9" customHeight="1" thickBot="1"/>
    <row r="225" spans="1:137" ht="7.5" customHeight="1">
      <c r="A225" s="249" t="s">
        <v>86</v>
      </c>
      <c r="B225" s="250"/>
      <c r="C225" s="250"/>
      <c r="D225" s="250"/>
      <c r="E225" s="250"/>
      <c r="F225" s="250"/>
      <c r="G225" s="249" t="s">
        <v>87</v>
      </c>
      <c r="H225" s="250"/>
      <c r="I225" s="250"/>
      <c r="J225" s="250"/>
      <c r="K225" s="250"/>
      <c r="L225" s="250"/>
      <c r="M225" s="250"/>
      <c r="N225" s="250"/>
      <c r="O225" s="250"/>
      <c r="P225" s="250"/>
      <c r="Q225" s="250"/>
      <c r="R225" s="250"/>
      <c r="S225" s="250"/>
      <c r="T225" s="250"/>
      <c r="U225" s="250"/>
      <c r="V225" s="250"/>
      <c r="W225" s="250"/>
      <c r="X225" s="250"/>
      <c r="Y225" s="402"/>
      <c r="Z225" s="249" t="s">
        <v>88</v>
      </c>
      <c r="AA225" s="250"/>
      <c r="AB225" s="250"/>
      <c r="AC225" s="250"/>
      <c r="AD225" s="250"/>
      <c r="AE225" s="404"/>
      <c r="AF225" s="407" t="s">
        <v>59</v>
      </c>
      <c r="AG225" s="407"/>
      <c r="AH225" s="408"/>
      <c r="AI225" s="249" t="s">
        <v>89</v>
      </c>
      <c r="AJ225" s="250"/>
      <c r="AK225" s="250"/>
      <c r="AL225" s="250"/>
      <c r="AM225" s="250"/>
      <c r="AN225" s="250"/>
      <c r="AO225" s="249" t="s">
        <v>90</v>
      </c>
      <c r="AP225" s="250"/>
      <c r="AQ225" s="250"/>
      <c r="AR225" s="250"/>
      <c r="AS225" s="250"/>
      <c r="AT225" s="250"/>
      <c r="AU225" s="250"/>
      <c r="AV225" s="250"/>
      <c r="AW225" s="250"/>
      <c r="AX225" s="250"/>
      <c r="AY225" s="253" t="s">
        <v>128</v>
      </c>
      <c r="AZ225" s="254"/>
      <c r="BA225" s="254"/>
      <c r="BB225" s="254"/>
      <c r="BC225" s="254"/>
      <c r="BD225" s="254"/>
      <c r="BE225" s="254"/>
      <c r="BF225" s="254"/>
      <c r="BG225" s="254"/>
      <c r="BH225" s="254"/>
      <c r="BI225" s="254"/>
      <c r="BJ225" s="255"/>
      <c r="BK225" s="178" t="str">
        <f>BK148</f>
        <v/>
      </c>
      <c r="BL225" s="178"/>
      <c r="BM225" s="178"/>
      <c r="BN225" s="178"/>
      <c r="BO225" s="178"/>
      <c r="BP225" s="178"/>
      <c r="BQ225" s="178"/>
      <c r="BR225" s="178"/>
      <c r="BS225" s="178"/>
      <c r="BT225" s="178"/>
      <c r="BU225" s="178"/>
      <c r="BV225" s="178"/>
      <c r="BW225" s="178"/>
      <c r="BX225" s="178"/>
      <c r="BY225" s="178"/>
      <c r="BZ225" s="178"/>
      <c r="CA225" s="179"/>
      <c r="CW225" s="4"/>
      <c r="EG225" s="3"/>
    </row>
    <row r="226" spans="1:137" ht="7.5" customHeight="1">
      <c r="A226" s="251"/>
      <c r="B226" s="252"/>
      <c r="C226" s="252"/>
      <c r="D226" s="252"/>
      <c r="E226" s="252"/>
      <c r="F226" s="252"/>
      <c r="G226" s="251"/>
      <c r="H226" s="252"/>
      <c r="I226" s="252"/>
      <c r="J226" s="252"/>
      <c r="K226" s="252"/>
      <c r="L226" s="252"/>
      <c r="M226" s="252"/>
      <c r="N226" s="252"/>
      <c r="O226" s="252"/>
      <c r="P226" s="252"/>
      <c r="Q226" s="252"/>
      <c r="R226" s="252"/>
      <c r="S226" s="252"/>
      <c r="T226" s="252"/>
      <c r="U226" s="252"/>
      <c r="V226" s="252"/>
      <c r="W226" s="252"/>
      <c r="X226" s="252"/>
      <c r="Y226" s="403"/>
      <c r="Z226" s="251"/>
      <c r="AA226" s="252"/>
      <c r="AB226" s="252"/>
      <c r="AC226" s="252"/>
      <c r="AD226" s="252"/>
      <c r="AE226" s="405"/>
      <c r="AF226" s="407"/>
      <c r="AG226" s="407"/>
      <c r="AH226" s="408"/>
      <c r="AI226" s="251"/>
      <c r="AJ226" s="252"/>
      <c r="AK226" s="252"/>
      <c r="AL226" s="252"/>
      <c r="AM226" s="252"/>
      <c r="AN226" s="252"/>
      <c r="AO226" s="251"/>
      <c r="AP226" s="252"/>
      <c r="AQ226" s="252"/>
      <c r="AR226" s="252"/>
      <c r="AS226" s="252"/>
      <c r="AT226" s="252"/>
      <c r="AU226" s="252"/>
      <c r="AV226" s="252"/>
      <c r="AW226" s="252"/>
      <c r="AX226" s="252"/>
      <c r="AY226" s="224"/>
      <c r="AZ226" s="225"/>
      <c r="BA226" s="225"/>
      <c r="BB226" s="225"/>
      <c r="BC226" s="225"/>
      <c r="BD226" s="225"/>
      <c r="BE226" s="225"/>
      <c r="BF226" s="225"/>
      <c r="BG226" s="225"/>
      <c r="BH226" s="225"/>
      <c r="BI226" s="225"/>
      <c r="BJ226" s="226"/>
      <c r="BK226" s="181"/>
      <c r="BL226" s="181"/>
      <c r="BM226" s="181"/>
      <c r="BN226" s="181"/>
      <c r="BO226" s="181"/>
      <c r="BP226" s="181"/>
      <c r="BQ226" s="181"/>
      <c r="BR226" s="181"/>
      <c r="BS226" s="181"/>
      <c r="BT226" s="181"/>
      <c r="BU226" s="181"/>
      <c r="BV226" s="181"/>
      <c r="BW226" s="181"/>
      <c r="BX226" s="181"/>
      <c r="BY226" s="181"/>
      <c r="BZ226" s="181"/>
      <c r="CA226" s="182"/>
      <c r="CW226" s="4"/>
      <c r="EG226" s="3"/>
    </row>
    <row r="227" spans="1:137" ht="7.5" customHeight="1" thickBot="1">
      <c r="A227" s="227"/>
      <c r="B227" s="222"/>
      <c r="C227" s="222"/>
      <c r="D227" s="222"/>
      <c r="E227" s="222"/>
      <c r="F227" s="222"/>
      <c r="G227" s="227"/>
      <c r="H227" s="222"/>
      <c r="I227" s="222"/>
      <c r="J227" s="222"/>
      <c r="K227" s="222"/>
      <c r="L227" s="222"/>
      <c r="M227" s="222"/>
      <c r="N227" s="222"/>
      <c r="O227" s="222"/>
      <c r="P227" s="222"/>
      <c r="Q227" s="222"/>
      <c r="R227" s="222"/>
      <c r="S227" s="222"/>
      <c r="T227" s="222"/>
      <c r="U227" s="222"/>
      <c r="V227" s="222"/>
      <c r="W227" s="222"/>
      <c r="X227" s="222"/>
      <c r="Y227" s="223"/>
      <c r="Z227" s="227"/>
      <c r="AA227" s="222"/>
      <c r="AB227" s="222"/>
      <c r="AC227" s="222"/>
      <c r="AD227" s="222"/>
      <c r="AE227" s="406"/>
      <c r="AF227" s="407"/>
      <c r="AG227" s="407"/>
      <c r="AH227" s="408"/>
      <c r="AI227" s="227"/>
      <c r="AJ227" s="222"/>
      <c r="AK227" s="222"/>
      <c r="AL227" s="222"/>
      <c r="AM227" s="222"/>
      <c r="AN227" s="222"/>
      <c r="AO227" s="227"/>
      <c r="AP227" s="222"/>
      <c r="AQ227" s="222"/>
      <c r="AR227" s="222"/>
      <c r="AS227" s="222"/>
      <c r="AT227" s="222"/>
      <c r="AU227" s="222"/>
      <c r="AV227" s="222"/>
      <c r="AW227" s="222"/>
      <c r="AX227" s="222"/>
      <c r="AY227" s="256"/>
      <c r="AZ227" s="257"/>
      <c r="BA227" s="257"/>
      <c r="BB227" s="257"/>
      <c r="BC227" s="257"/>
      <c r="BD227" s="257"/>
      <c r="BE227" s="257"/>
      <c r="BF227" s="257"/>
      <c r="BG227" s="257"/>
      <c r="BH227" s="257"/>
      <c r="BI227" s="257"/>
      <c r="BJ227" s="258"/>
      <c r="BK227" s="184"/>
      <c r="BL227" s="184"/>
      <c r="BM227" s="184"/>
      <c r="BN227" s="184"/>
      <c r="BO227" s="184"/>
      <c r="BP227" s="184"/>
      <c r="BQ227" s="184"/>
      <c r="BR227" s="184"/>
      <c r="BS227" s="184"/>
      <c r="BT227" s="184"/>
      <c r="BU227" s="184"/>
      <c r="BV227" s="184"/>
      <c r="BW227" s="184"/>
      <c r="BX227" s="184"/>
      <c r="BY227" s="184"/>
      <c r="BZ227" s="184"/>
      <c r="CA227" s="185"/>
      <c r="CW227" s="4"/>
      <c r="EG227" s="3"/>
    </row>
    <row r="228" spans="1:137" ht="7.5" customHeight="1">
      <c r="A228" s="390" t="str">
        <f>A151</f>
        <v/>
      </c>
      <c r="B228" s="391"/>
      <c r="C228" s="391"/>
      <c r="D228" s="391"/>
      <c r="E228" s="391"/>
      <c r="F228" s="391"/>
      <c r="G228" s="396" t="str">
        <f>G151</f>
        <v>当月出来高</v>
      </c>
      <c r="H228" s="397"/>
      <c r="I228" s="397"/>
      <c r="J228" s="397"/>
      <c r="K228" s="397"/>
      <c r="L228" s="397"/>
      <c r="M228" s="397"/>
      <c r="N228" s="397"/>
      <c r="O228" s="397"/>
      <c r="P228" s="397"/>
      <c r="Q228" s="397"/>
      <c r="R228" s="397"/>
      <c r="S228" s="397"/>
      <c r="T228" s="397"/>
      <c r="U228" s="397"/>
      <c r="V228" s="397"/>
      <c r="W228" s="397"/>
      <c r="X228" s="397"/>
      <c r="Y228" s="398"/>
      <c r="Z228" s="381">
        <f>Z151</f>
        <v>1</v>
      </c>
      <c r="AA228" s="382"/>
      <c r="AB228" s="382"/>
      <c r="AC228" s="382"/>
      <c r="AD228" s="382"/>
      <c r="AE228" s="399"/>
      <c r="AF228" s="400" t="str">
        <f>AF151</f>
        <v>式</v>
      </c>
      <c r="AG228" s="400"/>
      <c r="AH228" s="401"/>
      <c r="AI228" s="381" t="str">
        <f>AI151</f>
        <v/>
      </c>
      <c r="AJ228" s="382"/>
      <c r="AK228" s="382"/>
      <c r="AL228" s="382"/>
      <c r="AM228" s="382"/>
      <c r="AN228" s="382"/>
      <c r="AO228" s="229" t="str">
        <f>AO151</f>
        <v/>
      </c>
      <c r="AP228" s="230"/>
      <c r="AQ228" s="230"/>
      <c r="AR228" s="230"/>
      <c r="AS228" s="230"/>
      <c r="AT228" s="230"/>
      <c r="AU228" s="230"/>
      <c r="AV228" s="230"/>
      <c r="AW228" s="230"/>
      <c r="AX228" s="230"/>
      <c r="AY228" s="221" t="s">
        <v>91</v>
      </c>
      <c r="AZ228" s="222"/>
      <c r="BA228" s="222"/>
      <c r="BB228" s="222"/>
      <c r="BC228" s="222"/>
      <c r="BD228" s="223"/>
      <c r="BE228" s="227" t="s">
        <v>130</v>
      </c>
      <c r="BF228" s="222"/>
      <c r="BG228" s="222"/>
      <c r="BH228" s="222"/>
      <c r="BI228" s="222"/>
      <c r="BJ228" s="223"/>
      <c r="BK228" s="259" t="s">
        <v>137</v>
      </c>
      <c r="BL228" s="260"/>
      <c r="BM228" s="260"/>
      <c r="BN228" s="260"/>
      <c r="BO228" s="260"/>
      <c r="BP228" s="260"/>
      <c r="BQ228" s="260"/>
      <c r="BR228" s="260"/>
      <c r="BS228" s="260"/>
      <c r="BT228" s="260"/>
      <c r="BU228" s="260"/>
      <c r="BV228" s="260"/>
      <c r="BW228" s="260"/>
      <c r="BX228" s="260"/>
      <c r="BY228" s="260"/>
      <c r="BZ228" s="260"/>
      <c r="CA228" s="261"/>
      <c r="CW228" s="4"/>
      <c r="EG228" s="3"/>
    </row>
    <row r="229" spans="1:137" ht="7.5" customHeight="1">
      <c r="A229" s="392"/>
      <c r="B229" s="393"/>
      <c r="C229" s="393"/>
      <c r="D229" s="393"/>
      <c r="E229" s="393"/>
      <c r="F229" s="393"/>
      <c r="G229" s="396"/>
      <c r="H229" s="397"/>
      <c r="I229" s="397"/>
      <c r="J229" s="397"/>
      <c r="K229" s="397"/>
      <c r="L229" s="397"/>
      <c r="M229" s="397"/>
      <c r="N229" s="397"/>
      <c r="O229" s="397"/>
      <c r="P229" s="397"/>
      <c r="Q229" s="397"/>
      <c r="R229" s="397"/>
      <c r="S229" s="397"/>
      <c r="T229" s="397"/>
      <c r="U229" s="397"/>
      <c r="V229" s="397"/>
      <c r="W229" s="397"/>
      <c r="X229" s="397"/>
      <c r="Y229" s="398"/>
      <c r="Z229" s="381"/>
      <c r="AA229" s="382"/>
      <c r="AB229" s="382"/>
      <c r="AC229" s="382"/>
      <c r="AD229" s="382"/>
      <c r="AE229" s="399"/>
      <c r="AF229" s="400"/>
      <c r="AG229" s="400"/>
      <c r="AH229" s="401"/>
      <c r="AI229" s="381"/>
      <c r="AJ229" s="382"/>
      <c r="AK229" s="382"/>
      <c r="AL229" s="382"/>
      <c r="AM229" s="382"/>
      <c r="AN229" s="382"/>
      <c r="AO229" s="231"/>
      <c r="AP229" s="232"/>
      <c r="AQ229" s="232"/>
      <c r="AR229" s="232"/>
      <c r="AS229" s="232"/>
      <c r="AT229" s="232"/>
      <c r="AU229" s="232"/>
      <c r="AV229" s="232"/>
      <c r="AW229" s="232"/>
      <c r="AX229" s="232"/>
      <c r="AY229" s="224"/>
      <c r="AZ229" s="225"/>
      <c r="BA229" s="225"/>
      <c r="BB229" s="225"/>
      <c r="BC229" s="225"/>
      <c r="BD229" s="226"/>
      <c r="BE229" s="228"/>
      <c r="BF229" s="225"/>
      <c r="BG229" s="225"/>
      <c r="BH229" s="225"/>
      <c r="BI229" s="225"/>
      <c r="BJ229" s="226"/>
      <c r="BK229" s="259"/>
      <c r="BL229" s="260"/>
      <c r="BM229" s="260"/>
      <c r="BN229" s="260"/>
      <c r="BO229" s="260"/>
      <c r="BP229" s="260"/>
      <c r="BQ229" s="260"/>
      <c r="BR229" s="260"/>
      <c r="BS229" s="260"/>
      <c r="BT229" s="260"/>
      <c r="BU229" s="260"/>
      <c r="BV229" s="260"/>
      <c r="BW229" s="260"/>
      <c r="BX229" s="260"/>
      <c r="BY229" s="260"/>
      <c r="BZ229" s="260"/>
      <c r="CA229" s="261"/>
      <c r="CW229" s="4"/>
      <c r="EG229" s="3"/>
    </row>
    <row r="230" spans="1:137" ht="7.5" customHeight="1">
      <c r="A230" s="394"/>
      <c r="B230" s="395"/>
      <c r="C230" s="395"/>
      <c r="D230" s="395"/>
      <c r="E230" s="395"/>
      <c r="F230" s="395"/>
      <c r="G230" s="396"/>
      <c r="H230" s="397"/>
      <c r="I230" s="397"/>
      <c r="J230" s="397"/>
      <c r="K230" s="397"/>
      <c r="L230" s="397"/>
      <c r="M230" s="397"/>
      <c r="N230" s="397"/>
      <c r="O230" s="397"/>
      <c r="P230" s="397"/>
      <c r="Q230" s="397"/>
      <c r="R230" s="397"/>
      <c r="S230" s="397"/>
      <c r="T230" s="397"/>
      <c r="U230" s="397"/>
      <c r="V230" s="397"/>
      <c r="W230" s="397"/>
      <c r="X230" s="397"/>
      <c r="Y230" s="398"/>
      <c r="Z230" s="381"/>
      <c r="AA230" s="382"/>
      <c r="AB230" s="382"/>
      <c r="AC230" s="382"/>
      <c r="AD230" s="382"/>
      <c r="AE230" s="399"/>
      <c r="AF230" s="400"/>
      <c r="AG230" s="400"/>
      <c r="AH230" s="401"/>
      <c r="AI230" s="381"/>
      <c r="AJ230" s="382"/>
      <c r="AK230" s="382"/>
      <c r="AL230" s="382"/>
      <c r="AM230" s="382"/>
      <c r="AN230" s="382"/>
      <c r="AO230" s="233"/>
      <c r="AP230" s="234"/>
      <c r="AQ230" s="234"/>
      <c r="AR230" s="234"/>
      <c r="AS230" s="234"/>
      <c r="AT230" s="234"/>
      <c r="AU230" s="234"/>
      <c r="AV230" s="234"/>
      <c r="AW230" s="234"/>
      <c r="AX230" s="234"/>
      <c r="AY230" s="224"/>
      <c r="AZ230" s="225"/>
      <c r="BA230" s="225"/>
      <c r="BB230" s="225"/>
      <c r="BC230" s="225"/>
      <c r="BD230" s="226"/>
      <c r="BE230" s="228"/>
      <c r="BF230" s="225"/>
      <c r="BG230" s="225"/>
      <c r="BH230" s="225"/>
      <c r="BI230" s="225"/>
      <c r="BJ230" s="226"/>
      <c r="BK230" s="262"/>
      <c r="BL230" s="263"/>
      <c r="BM230" s="263"/>
      <c r="BN230" s="263"/>
      <c r="BO230" s="263"/>
      <c r="BP230" s="263"/>
      <c r="BQ230" s="263"/>
      <c r="BR230" s="263"/>
      <c r="BS230" s="263"/>
      <c r="BT230" s="263"/>
      <c r="BU230" s="263"/>
      <c r="BV230" s="263"/>
      <c r="BW230" s="263"/>
      <c r="BX230" s="263"/>
      <c r="BY230" s="263"/>
      <c r="BZ230" s="263"/>
      <c r="CA230" s="264"/>
      <c r="CW230" s="4"/>
      <c r="EG230" s="3"/>
    </row>
    <row r="231" spans="1:137" ht="7.5" customHeight="1">
      <c r="A231" s="390" t="str">
        <f t="shared" ref="A231" si="13">A154</f>
        <v/>
      </c>
      <c r="B231" s="391"/>
      <c r="C231" s="391"/>
      <c r="D231" s="391"/>
      <c r="E231" s="391"/>
      <c r="F231" s="391"/>
      <c r="G231" s="396" t="str">
        <f t="shared" ref="G231" si="14">G154</f>
        <v/>
      </c>
      <c r="H231" s="397"/>
      <c r="I231" s="397"/>
      <c r="J231" s="397"/>
      <c r="K231" s="397"/>
      <c r="L231" s="397"/>
      <c r="M231" s="397"/>
      <c r="N231" s="397"/>
      <c r="O231" s="397"/>
      <c r="P231" s="397"/>
      <c r="Q231" s="397"/>
      <c r="R231" s="397"/>
      <c r="S231" s="397"/>
      <c r="T231" s="397"/>
      <c r="U231" s="397"/>
      <c r="V231" s="397"/>
      <c r="W231" s="397"/>
      <c r="X231" s="397"/>
      <c r="Y231" s="398"/>
      <c r="Z231" s="381" t="str">
        <f t="shared" ref="Z231" si="15">Z154</f>
        <v/>
      </c>
      <c r="AA231" s="382"/>
      <c r="AB231" s="382"/>
      <c r="AC231" s="382"/>
      <c r="AD231" s="382"/>
      <c r="AE231" s="399"/>
      <c r="AF231" s="400" t="str">
        <f t="shared" ref="AF231" si="16">AF154</f>
        <v/>
      </c>
      <c r="AG231" s="400"/>
      <c r="AH231" s="401"/>
      <c r="AI231" s="381" t="str">
        <f t="shared" ref="AI231" si="17">AI154</f>
        <v/>
      </c>
      <c r="AJ231" s="382"/>
      <c r="AK231" s="382"/>
      <c r="AL231" s="382"/>
      <c r="AM231" s="382"/>
      <c r="AN231" s="382"/>
      <c r="AO231" s="229" t="str">
        <f t="shared" ref="AO231" si="18">AO154</f>
        <v/>
      </c>
      <c r="AP231" s="230"/>
      <c r="AQ231" s="230"/>
      <c r="AR231" s="230"/>
      <c r="AS231" s="230"/>
      <c r="AT231" s="230"/>
      <c r="AU231" s="230"/>
      <c r="AV231" s="230"/>
      <c r="AW231" s="230"/>
      <c r="AX231" s="230"/>
      <c r="AY231" s="235" t="str">
        <f>AY154</f>
        <v/>
      </c>
      <c r="AZ231" s="236"/>
      <c r="BA231" s="236"/>
      <c r="BB231" s="236"/>
      <c r="BC231" s="236"/>
      <c r="BD231" s="237"/>
      <c r="BE231" s="238" t="str">
        <f>BE154</f>
        <v/>
      </c>
      <c r="BF231" s="239"/>
      <c r="BG231" s="239"/>
      <c r="BH231" s="239"/>
      <c r="BI231" s="239"/>
      <c r="BJ231" s="240"/>
      <c r="BK231" s="265" t="str">
        <f>BK154</f>
        <v/>
      </c>
      <c r="BL231" s="266"/>
      <c r="BM231" s="266"/>
      <c r="BN231" s="266"/>
      <c r="BO231" s="266"/>
      <c r="BP231" s="266"/>
      <c r="BQ231" s="266"/>
      <c r="BR231" s="266"/>
      <c r="BS231" s="266"/>
      <c r="BT231" s="266"/>
      <c r="BU231" s="266"/>
      <c r="BV231" s="266"/>
      <c r="BW231" s="266"/>
      <c r="BX231" s="266"/>
      <c r="BY231" s="266"/>
      <c r="BZ231" s="266"/>
      <c r="CA231" s="267"/>
      <c r="CW231" s="4"/>
      <c r="EG231" s="3"/>
    </row>
    <row r="232" spans="1:137" ht="7.5" customHeight="1">
      <c r="A232" s="392"/>
      <c r="B232" s="393"/>
      <c r="C232" s="393"/>
      <c r="D232" s="393"/>
      <c r="E232" s="393"/>
      <c r="F232" s="393"/>
      <c r="G232" s="396"/>
      <c r="H232" s="397"/>
      <c r="I232" s="397"/>
      <c r="J232" s="397"/>
      <c r="K232" s="397"/>
      <c r="L232" s="397"/>
      <c r="M232" s="397"/>
      <c r="N232" s="397"/>
      <c r="O232" s="397"/>
      <c r="P232" s="397"/>
      <c r="Q232" s="397"/>
      <c r="R232" s="397"/>
      <c r="S232" s="397"/>
      <c r="T232" s="397"/>
      <c r="U232" s="397"/>
      <c r="V232" s="397"/>
      <c r="W232" s="397"/>
      <c r="X232" s="397"/>
      <c r="Y232" s="398"/>
      <c r="Z232" s="381"/>
      <c r="AA232" s="382"/>
      <c r="AB232" s="382"/>
      <c r="AC232" s="382"/>
      <c r="AD232" s="382"/>
      <c r="AE232" s="399"/>
      <c r="AF232" s="400"/>
      <c r="AG232" s="400"/>
      <c r="AH232" s="401"/>
      <c r="AI232" s="381"/>
      <c r="AJ232" s="382"/>
      <c r="AK232" s="382"/>
      <c r="AL232" s="382"/>
      <c r="AM232" s="382"/>
      <c r="AN232" s="382"/>
      <c r="AO232" s="231"/>
      <c r="AP232" s="232"/>
      <c r="AQ232" s="232"/>
      <c r="AR232" s="232"/>
      <c r="AS232" s="232"/>
      <c r="AT232" s="232"/>
      <c r="AU232" s="232"/>
      <c r="AV232" s="232"/>
      <c r="AW232" s="232"/>
      <c r="AX232" s="232"/>
      <c r="AY232" s="235"/>
      <c r="AZ232" s="236"/>
      <c r="BA232" s="236"/>
      <c r="BB232" s="236"/>
      <c r="BC232" s="236"/>
      <c r="BD232" s="237"/>
      <c r="BE232" s="238"/>
      <c r="BF232" s="239"/>
      <c r="BG232" s="239"/>
      <c r="BH232" s="239"/>
      <c r="BI232" s="239"/>
      <c r="BJ232" s="240"/>
      <c r="BK232" s="265"/>
      <c r="BL232" s="266"/>
      <c r="BM232" s="266"/>
      <c r="BN232" s="266"/>
      <c r="BO232" s="266"/>
      <c r="BP232" s="266"/>
      <c r="BQ232" s="266"/>
      <c r="BR232" s="266"/>
      <c r="BS232" s="266"/>
      <c r="BT232" s="266"/>
      <c r="BU232" s="266"/>
      <c r="BV232" s="266"/>
      <c r="BW232" s="266"/>
      <c r="BX232" s="266"/>
      <c r="BY232" s="266"/>
      <c r="BZ232" s="266"/>
      <c r="CA232" s="267"/>
      <c r="CW232" s="4"/>
      <c r="EG232" s="3"/>
    </row>
    <row r="233" spans="1:137" ht="7.5" customHeight="1">
      <c r="A233" s="394"/>
      <c r="B233" s="395"/>
      <c r="C233" s="395"/>
      <c r="D233" s="395"/>
      <c r="E233" s="395"/>
      <c r="F233" s="395"/>
      <c r="G233" s="396"/>
      <c r="H233" s="397"/>
      <c r="I233" s="397"/>
      <c r="J233" s="397"/>
      <c r="K233" s="397"/>
      <c r="L233" s="397"/>
      <c r="M233" s="397"/>
      <c r="N233" s="397"/>
      <c r="O233" s="397"/>
      <c r="P233" s="397"/>
      <c r="Q233" s="397"/>
      <c r="R233" s="397"/>
      <c r="S233" s="397"/>
      <c r="T233" s="397"/>
      <c r="U233" s="397"/>
      <c r="V233" s="397"/>
      <c r="W233" s="397"/>
      <c r="X233" s="397"/>
      <c r="Y233" s="398"/>
      <c r="Z233" s="381"/>
      <c r="AA233" s="382"/>
      <c r="AB233" s="382"/>
      <c r="AC233" s="382"/>
      <c r="AD233" s="382"/>
      <c r="AE233" s="399"/>
      <c r="AF233" s="400"/>
      <c r="AG233" s="400"/>
      <c r="AH233" s="401"/>
      <c r="AI233" s="381"/>
      <c r="AJ233" s="382"/>
      <c r="AK233" s="382"/>
      <c r="AL233" s="382"/>
      <c r="AM233" s="382"/>
      <c r="AN233" s="382"/>
      <c r="AO233" s="233"/>
      <c r="AP233" s="234"/>
      <c r="AQ233" s="234"/>
      <c r="AR233" s="234"/>
      <c r="AS233" s="234"/>
      <c r="AT233" s="234"/>
      <c r="AU233" s="234"/>
      <c r="AV233" s="234"/>
      <c r="AW233" s="234"/>
      <c r="AX233" s="234"/>
      <c r="AY233" s="235"/>
      <c r="AZ233" s="236"/>
      <c r="BA233" s="236"/>
      <c r="BB233" s="236"/>
      <c r="BC233" s="236"/>
      <c r="BD233" s="237"/>
      <c r="BE233" s="238"/>
      <c r="BF233" s="239"/>
      <c r="BG233" s="239"/>
      <c r="BH233" s="239"/>
      <c r="BI233" s="239"/>
      <c r="BJ233" s="240"/>
      <c r="BK233" s="265"/>
      <c r="BL233" s="266"/>
      <c r="BM233" s="266"/>
      <c r="BN233" s="266"/>
      <c r="BO233" s="266"/>
      <c r="BP233" s="266"/>
      <c r="BQ233" s="266"/>
      <c r="BR233" s="266"/>
      <c r="BS233" s="266"/>
      <c r="BT233" s="266"/>
      <c r="BU233" s="266"/>
      <c r="BV233" s="266"/>
      <c r="BW233" s="266"/>
      <c r="BX233" s="266"/>
      <c r="BY233" s="266"/>
      <c r="BZ233" s="266"/>
      <c r="CA233" s="267"/>
      <c r="CW233" s="4"/>
      <c r="EG233" s="3"/>
    </row>
    <row r="234" spans="1:137" ht="7.5" customHeight="1">
      <c r="A234" s="390" t="str">
        <f t="shared" ref="A234" si="19">A157</f>
        <v/>
      </c>
      <c r="B234" s="391"/>
      <c r="C234" s="391"/>
      <c r="D234" s="391"/>
      <c r="E234" s="391"/>
      <c r="F234" s="391"/>
      <c r="G234" s="396" t="str">
        <f t="shared" ref="G234" si="20">G157</f>
        <v/>
      </c>
      <c r="H234" s="397"/>
      <c r="I234" s="397"/>
      <c r="J234" s="397"/>
      <c r="K234" s="397"/>
      <c r="L234" s="397"/>
      <c r="M234" s="397"/>
      <c r="N234" s="397"/>
      <c r="O234" s="397"/>
      <c r="P234" s="397"/>
      <c r="Q234" s="397"/>
      <c r="R234" s="397"/>
      <c r="S234" s="397"/>
      <c r="T234" s="397"/>
      <c r="U234" s="397"/>
      <c r="V234" s="397"/>
      <c r="W234" s="397"/>
      <c r="X234" s="397"/>
      <c r="Y234" s="398"/>
      <c r="Z234" s="381" t="str">
        <f t="shared" ref="Z234" si="21">Z157</f>
        <v/>
      </c>
      <c r="AA234" s="382"/>
      <c r="AB234" s="382"/>
      <c r="AC234" s="382"/>
      <c r="AD234" s="382"/>
      <c r="AE234" s="399"/>
      <c r="AF234" s="400" t="str">
        <f t="shared" ref="AF234" si="22">AF157</f>
        <v/>
      </c>
      <c r="AG234" s="400"/>
      <c r="AH234" s="401"/>
      <c r="AI234" s="381" t="str">
        <f t="shared" ref="AI234" si="23">AI157</f>
        <v/>
      </c>
      <c r="AJ234" s="382"/>
      <c r="AK234" s="382"/>
      <c r="AL234" s="382"/>
      <c r="AM234" s="382"/>
      <c r="AN234" s="382"/>
      <c r="AO234" s="229" t="str">
        <f t="shared" ref="AO234" si="24">AO157</f>
        <v/>
      </c>
      <c r="AP234" s="230"/>
      <c r="AQ234" s="230"/>
      <c r="AR234" s="230"/>
      <c r="AS234" s="230"/>
      <c r="AT234" s="230"/>
      <c r="AU234" s="230"/>
      <c r="AV234" s="230"/>
      <c r="AW234" s="230"/>
      <c r="AX234" s="230"/>
      <c r="AY234" s="235" t="str">
        <f>AY157</f>
        <v/>
      </c>
      <c r="AZ234" s="236"/>
      <c r="BA234" s="236"/>
      <c r="BB234" s="236"/>
      <c r="BC234" s="236"/>
      <c r="BD234" s="237"/>
      <c r="BE234" s="238" t="str">
        <f>BE157</f>
        <v/>
      </c>
      <c r="BF234" s="239"/>
      <c r="BG234" s="239"/>
      <c r="BH234" s="239"/>
      <c r="BI234" s="239"/>
      <c r="BJ234" s="240"/>
      <c r="BK234" s="265" t="str">
        <f>BK157</f>
        <v/>
      </c>
      <c r="BL234" s="266"/>
      <c r="BM234" s="266"/>
      <c r="BN234" s="266"/>
      <c r="BO234" s="266"/>
      <c r="BP234" s="266"/>
      <c r="BQ234" s="266"/>
      <c r="BR234" s="266"/>
      <c r="BS234" s="266"/>
      <c r="BT234" s="266"/>
      <c r="BU234" s="266"/>
      <c r="BV234" s="266"/>
      <c r="BW234" s="266"/>
      <c r="BX234" s="266"/>
      <c r="BY234" s="266"/>
      <c r="BZ234" s="266"/>
      <c r="CA234" s="267"/>
      <c r="CW234" s="4"/>
      <c r="EG234" s="3"/>
    </row>
    <row r="235" spans="1:137" ht="7.5" customHeight="1">
      <c r="A235" s="392"/>
      <c r="B235" s="393"/>
      <c r="C235" s="393"/>
      <c r="D235" s="393"/>
      <c r="E235" s="393"/>
      <c r="F235" s="393"/>
      <c r="G235" s="396"/>
      <c r="H235" s="397"/>
      <c r="I235" s="397"/>
      <c r="J235" s="397"/>
      <c r="K235" s="397"/>
      <c r="L235" s="397"/>
      <c r="M235" s="397"/>
      <c r="N235" s="397"/>
      <c r="O235" s="397"/>
      <c r="P235" s="397"/>
      <c r="Q235" s="397"/>
      <c r="R235" s="397"/>
      <c r="S235" s="397"/>
      <c r="T235" s="397"/>
      <c r="U235" s="397"/>
      <c r="V235" s="397"/>
      <c r="W235" s="397"/>
      <c r="X235" s="397"/>
      <c r="Y235" s="398"/>
      <c r="Z235" s="381"/>
      <c r="AA235" s="382"/>
      <c r="AB235" s="382"/>
      <c r="AC235" s="382"/>
      <c r="AD235" s="382"/>
      <c r="AE235" s="399"/>
      <c r="AF235" s="400"/>
      <c r="AG235" s="400"/>
      <c r="AH235" s="401"/>
      <c r="AI235" s="381"/>
      <c r="AJ235" s="382"/>
      <c r="AK235" s="382"/>
      <c r="AL235" s="382"/>
      <c r="AM235" s="382"/>
      <c r="AN235" s="382"/>
      <c r="AO235" s="231"/>
      <c r="AP235" s="232"/>
      <c r="AQ235" s="232"/>
      <c r="AR235" s="232"/>
      <c r="AS235" s="232"/>
      <c r="AT235" s="232"/>
      <c r="AU235" s="232"/>
      <c r="AV235" s="232"/>
      <c r="AW235" s="232"/>
      <c r="AX235" s="232"/>
      <c r="AY235" s="235"/>
      <c r="AZ235" s="236"/>
      <c r="BA235" s="236"/>
      <c r="BB235" s="236"/>
      <c r="BC235" s="236"/>
      <c r="BD235" s="237"/>
      <c r="BE235" s="238"/>
      <c r="BF235" s="239"/>
      <c r="BG235" s="239"/>
      <c r="BH235" s="239"/>
      <c r="BI235" s="239"/>
      <c r="BJ235" s="240"/>
      <c r="BK235" s="265"/>
      <c r="BL235" s="266"/>
      <c r="BM235" s="266"/>
      <c r="BN235" s="266"/>
      <c r="BO235" s="266"/>
      <c r="BP235" s="266"/>
      <c r="BQ235" s="266"/>
      <c r="BR235" s="266"/>
      <c r="BS235" s="266"/>
      <c r="BT235" s="266"/>
      <c r="BU235" s="266"/>
      <c r="BV235" s="266"/>
      <c r="BW235" s="266"/>
      <c r="BX235" s="266"/>
      <c r="BY235" s="266"/>
      <c r="BZ235" s="266"/>
      <c r="CA235" s="267"/>
      <c r="CW235" s="4"/>
      <c r="EG235" s="3"/>
    </row>
    <row r="236" spans="1:137" ht="7.5" customHeight="1">
      <c r="A236" s="394"/>
      <c r="B236" s="395"/>
      <c r="C236" s="395"/>
      <c r="D236" s="395"/>
      <c r="E236" s="395"/>
      <c r="F236" s="395"/>
      <c r="G236" s="396"/>
      <c r="H236" s="397"/>
      <c r="I236" s="397"/>
      <c r="J236" s="397"/>
      <c r="K236" s="397"/>
      <c r="L236" s="397"/>
      <c r="M236" s="397"/>
      <c r="N236" s="397"/>
      <c r="O236" s="397"/>
      <c r="P236" s="397"/>
      <c r="Q236" s="397"/>
      <c r="R236" s="397"/>
      <c r="S236" s="397"/>
      <c r="T236" s="397"/>
      <c r="U236" s="397"/>
      <c r="V236" s="397"/>
      <c r="W236" s="397"/>
      <c r="X236" s="397"/>
      <c r="Y236" s="398"/>
      <c r="Z236" s="381"/>
      <c r="AA236" s="382"/>
      <c r="AB236" s="382"/>
      <c r="AC236" s="382"/>
      <c r="AD236" s="382"/>
      <c r="AE236" s="399"/>
      <c r="AF236" s="400"/>
      <c r="AG236" s="400"/>
      <c r="AH236" s="401"/>
      <c r="AI236" s="381"/>
      <c r="AJ236" s="382"/>
      <c r="AK236" s="382"/>
      <c r="AL236" s="382"/>
      <c r="AM236" s="382"/>
      <c r="AN236" s="382"/>
      <c r="AO236" s="233"/>
      <c r="AP236" s="234"/>
      <c r="AQ236" s="234"/>
      <c r="AR236" s="234"/>
      <c r="AS236" s="234"/>
      <c r="AT236" s="234"/>
      <c r="AU236" s="234"/>
      <c r="AV236" s="234"/>
      <c r="AW236" s="234"/>
      <c r="AX236" s="234"/>
      <c r="AY236" s="235"/>
      <c r="AZ236" s="236"/>
      <c r="BA236" s="236"/>
      <c r="BB236" s="236"/>
      <c r="BC236" s="236"/>
      <c r="BD236" s="237"/>
      <c r="BE236" s="238"/>
      <c r="BF236" s="239"/>
      <c r="BG236" s="239"/>
      <c r="BH236" s="239"/>
      <c r="BI236" s="239"/>
      <c r="BJ236" s="240"/>
      <c r="BK236" s="265"/>
      <c r="BL236" s="266"/>
      <c r="BM236" s="266"/>
      <c r="BN236" s="266"/>
      <c r="BO236" s="266"/>
      <c r="BP236" s="266"/>
      <c r="BQ236" s="266"/>
      <c r="BR236" s="266"/>
      <c r="BS236" s="266"/>
      <c r="BT236" s="266"/>
      <c r="BU236" s="266"/>
      <c r="BV236" s="266"/>
      <c r="BW236" s="266"/>
      <c r="BX236" s="266"/>
      <c r="BY236" s="266"/>
      <c r="BZ236" s="266"/>
      <c r="CA236" s="267"/>
      <c r="CW236" s="4"/>
      <c r="EG236" s="3"/>
    </row>
    <row r="237" spans="1:137" ht="7.5" customHeight="1">
      <c r="A237" s="390" t="str">
        <f t="shared" ref="A237" si="25">A160</f>
        <v/>
      </c>
      <c r="B237" s="391"/>
      <c r="C237" s="391"/>
      <c r="D237" s="391"/>
      <c r="E237" s="391"/>
      <c r="F237" s="391"/>
      <c r="G237" s="396" t="str">
        <f t="shared" ref="G237" si="26">G160</f>
        <v/>
      </c>
      <c r="H237" s="397"/>
      <c r="I237" s="397"/>
      <c r="J237" s="397"/>
      <c r="K237" s="397"/>
      <c r="L237" s="397"/>
      <c r="M237" s="397"/>
      <c r="N237" s="397"/>
      <c r="O237" s="397"/>
      <c r="P237" s="397"/>
      <c r="Q237" s="397"/>
      <c r="R237" s="397"/>
      <c r="S237" s="397"/>
      <c r="T237" s="397"/>
      <c r="U237" s="397"/>
      <c r="V237" s="397"/>
      <c r="W237" s="397"/>
      <c r="X237" s="397"/>
      <c r="Y237" s="398"/>
      <c r="Z237" s="381" t="str">
        <f t="shared" ref="Z237" si="27">Z160</f>
        <v/>
      </c>
      <c r="AA237" s="382"/>
      <c r="AB237" s="382"/>
      <c r="AC237" s="382"/>
      <c r="AD237" s="382"/>
      <c r="AE237" s="399"/>
      <c r="AF237" s="400" t="str">
        <f t="shared" ref="AF237" si="28">AF160</f>
        <v/>
      </c>
      <c r="AG237" s="400"/>
      <c r="AH237" s="401"/>
      <c r="AI237" s="381" t="str">
        <f t="shared" ref="AI237" si="29">AI160</f>
        <v/>
      </c>
      <c r="AJ237" s="382"/>
      <c r="AK237" s="382"/>
      <c r="AL237" s="382"/>
      <c r="AM237" s="382"/>
      <c r="AN237" s="382"/>
      <c r="AO237" s="229" t="str">
        <f t="shared" ref="AO237" si="30">AO160</f>
        <v/>
      </c>
      <c r="AP237" s="230"/>
      <c r="AQ237" s="230"/>
      <c r="AR237" s="230"/>
      <c r="AS237" s="230"/>
      <c r="AT237" s="230"/>
      <c r="AU237" s="230"/>
      <c r="AV237" s="230"/>
      <c r="AW237" s="230"/>
      <c r="AX237" s="230"/>
      <c r="AY237" s="235" t="str">
        <f>AY160</f>
        <v/>
      </c>
      <c r="AZ237" s="236"/>
      <c r="BA237" s="236"/>
      <c r="BB237" s="236"/>
      <c r="BC237" s="236"/>
      <c r="BD237" s="237"/>
      <c r="BE237" s="238" t="str">
        <f>BE160</f>
        <v/>
      </c>
      <c r="BF237" s="239"/>
      <c r="BG237" s="239"/>
      <c r="BH237" s="239"/>
      <c r="BI237" s="239"/>
      <c r="BJ237" s="240"/>
      <c r="BK237" s="265" t="str">
        <f>BK160</f>
        <v/>
      </c>
      <c r="BL237" s="266"/>
      <c r="BM237" s="266"/>
      <c r="BN237" s="266"/>
      <c r="BO237" s="266"/>
      <c r="BP237" s="266"/>
      <c r="BQ237" s="266"/>
      <c r="BR237" s="266"/>
      <c r="BS237" s="266"/>
      <c r="BT237" s="266"/>
      <c r="BU237" s="266"/>
      <c r="BV237" s="266"/>
      <c r="BW237" s="266"/>
      <c r="BX237" s="266"/>
      <c r="BY237" s="266"/>
      <c r="BZ237" s="266"/>
      <c r="CA237" s="267"/>
      <c r="CW237" s="4"/>
      <c r="EG237" s="3"/>
    </row>
    <row r="238" spans="1:137" ht="7.5" customHeight="1">
      <c r="A238" s="392"/>
      <c r="B238" s="393"/>
      <c r="C238" s="393"/>
      <c r="D238" s="393"/>
      <c r="E238" s="393"/>
      <c r="F238" s="393"/>
      <c r="G238" s="396"/>
      <c r="H238" s="397"/>
      <c r="I238" s="397"/>
      <c r="J238" s="397"/>
      <c r="K238" s="397"/>
      <c r="L238" s="397"/>
      <c r="M238" s="397"/>
      <c r="N238" s="397"/>
      <c r="O238" s="397"/>
      <c r="P238" s="397"/>
      <c r="Q238" s="397"/>
      <c r="R238" s="397"/>
      <c r="S238" s="397"/>
      <c r="T238" s="397"/>
      <c r="U238" s="397"/>
      <c r="V238" s="397"/>
      <c r="W238" s="397"/>
      <c r="X238" s="397"/>
      <c r="Y238" s="398"/>
      <c r="Z238" s="381"/>
      <c r="AA238" s="382"/>
      <c r="AB238" s="382"/>
      <c r="AC238" s="382"/>
      <c r="AD238" s="382"/>
      <c r="AE238" s="399"/>
      <c r="AF238" s="400"/>
      <c r="AG238" s="400"/>
      <c r="AH238" s="401"/>
      <c r="AI238" s="381"/>
      <c r="AJ238" s="382"/>
      <c r="AK238" s="382"/>
      <c r="AL238" s="382"/>
      <c r="AM238" s="382"/>
      <c r="AN238" s="382"/>
      <c r="AO238" s="231"/>
      <c r="AP238" s="232"/>
      <c r="AQ238" s="232"/>
      <c r="AR238" s="232"/>
      <c r="AS238" s="232"/>
      <c r="AT238" s="232"/>
      <c r="AU238" s="232"/>
      <c r="AV238" s="232"/>
      <c r="AW238" s="232"/>
      <c r="AX238" s="232"/>
      <c r="AY238" s="235"/>
      <c r="AZ238" s="236"/>
      <c r="BA238" s="236"/>
      <c r="BB238" s="236"/>
      <c r="BC238" s="236"/>
      <c r="BD238" s="237"/>
      <c r="BE238" s="238"/>
      <c r="BF238" s="239"/>
      <c r="BG238" s="239"/>
      <c r="BH238" s="239"/>
      <c r="BI238" s="239"/>
      <c r="BJ238" s="240"/>
      <c r="BK238" s="265"/>
      <c r="BL238" s="266"/>
      <c r="BM238" s="266"/>
      <c r="BN238" s="266"/>
      <c r="BO238" s="266"/>
      <c r="BP238" s="266"/>
      <c r="BQ238" s="266"/>
      <c r="BR238" s="266"/>
      <c r="BS238" s="266"/>
      <c r="BT238" s="266"/>
      <c r="BU238" s="266"/>
      <c r="BV238" s="266"/>
      <c r="BW238" s="266"/>
      <c r="BX238" s="266"/>
      <c r="BY238" s="266"/>
      <c r="BZ238" s="266"/>
      <c r="CA238" s="267"/>
      <c r="CW238" s="4"/>
      <c r="EG238" s="3"/>
    </row>
    <row r="239" spans="1:137" ht="7.5" customHeight="1">
      <c r="A239" s="394"/>
      <c r="B239" s="395"/>
      <c r="C239" s="395"/>
      <c r="D239" s="395"/>
      <c r="E239" s="395"/>
      <c r="F239" s="395"/>
      <c r="G239" s="396"/>
      <c r="H239" s="397"/>
      <c r="I239" s="397"/>
      <c r="J239" s="397"/>
      <c r="K239" s="397"/>
      <c r="L239" s="397"/>
      <c r="M239" s="397"/>
      <c r="N239" s="397"/>
      <c r="O239" s="397"/>
      <c r="P239" s="397"/>
      <c r="Q239" s="397"/>
      <c r="R239" s="397"/>
      <c r="S239" s="397"/>
      <c r="T239" s="397"/>
      <c r="U239" s="397"/>
      <c r="V239" s="397"/>
      <c r="W239" s="397"/>
      <c r="X239" s="397"/>
      <c r="Y239" s="398"/>
      <c r="Z239" s="381"/>
      <c r="AA239" s="382"/>
      <c r="AB239" s="382"/>
      <c r="AC239" s="382"/>
      <c r="AD239" s="382"/>
      <c r="AE239" s="399"/>
      <c r="AF239" s="400"/>
      <c r="AG239" s="400"/>
      <c r="AH239" s="401"/>
      <c r="AI239" s="381"/>
      <c r="AJ239" s="382"/>
      <c r="AK239" s="382"/>
      <c r="AL239" s="382"/>
      <c r="AM239" s="382"/>
      <c r="AN239" s="382"/>
      <c r="AO239" s="233"/>
      <c r="AP239" s="234"/>
      <c r="AQ239" s="234"/>
      <c r="AR239" s="234"/>
      <c r="AS239" s="234"/>
      <c r="AT239" s="234"/>
      <c r="AU239" s="234"/>
      <c r="AV239" s="234"/>
      <c r="AW239" s="234"/>
      <c r="AX239" s="234"/>
      <c r="AY239" s="235"/>
      <c r="AZ239" s="236"/>
      <c r="BA239" s="236"/>
      <c r="BB239" s="236"/>
      <c r="BC239" s="236"/>
      <c r="BD239" s="237"/>
      <c r="BE239" s="238"/>
      <c r="BF239" s="239"/>
      <c r="BG239" s="239"/>
      <c r="BH239" s="239"/>
      <c r="BI239" s="239"/>
      <c r="BJ239" s="240"/>
      <c r="BK239" s="265"/>
      <c r="BL239" s="266"/>
      <c r="BM239" s="266"/>
      <c r="BN239" s="266"/>
      <c r="BO239" s="266"/>
      <c r="BP239" s="266"/>
      <c r="BQ239" s="266"/>
      <c r="BR239" s="266"/>
      <c r="BS239" s="266"/>
      <c r="BT239" s="266"/>
      <c r="BU239" s="266"/>
      <c r="BV239" s="266"/>
      <c r="BW239" s="266"/>
      <c r="BX239" s="266"/>
      <c r="BY239" s="266"/>
      <c r="BZ239" s="266"/>
      <c r="CA239" s="267"/>
      <c r="CW239" s="4"/>
      <c r="EG239" s="3"/>
    </row>
    <row r="240" spans="1:137" ht="7.5" customHeight="1">
      <c r="A240" s="390" t="str">
        <f t="shared" ref="A240" si="31">A163</f>
        <v/>
      </c>
      <c r="B240" s="391"/>
      <c r="C240" s="391"/>
      <c r="D240" s="391"/>
      <c r="E240" s="391"/>
      <c r="F240" s="391"/>
      <c r="G240" s="396" t="str">
        <f t="shared" ref="G240" si="32">G163</f>
        <v/>
      </c>
      <c r="H240" s="397"/>
      <c r="I240" s="397"/>
      <c r="J240" s="397"/>
      <c r="K240" s="397"/>
      <c r="L240" s="397"/>
      <c r="M240" s="397"/>
      <c r="N240" s="397"/>
      <c r="O240" s="397"/>
      <c r="P240" s="397"/>
      <c r="Q240" s="397"/>
      <c r="R240" s="397"/>
      <c r="S240" s="397"/>
      <c r="T240" s="397"/>
      <c r="U240" s="397"/>
      <c r="V240" s="397"/>
      <c r="W240" s="397"/>
      <c r="X240" s="397"/>
      <c r="Y240" s="398"/>
      <c r="Z240" s="381" t="str">
        <f t="shared" ref="Z240" si="33">Z163</f>
        <v/>
      </c>
      <c r="AA240" s="382"/>
      <c r="AB240" s="382"/>
      <c r="AC240" s="382"/>
      <c r="AD240" s="382"/>
      <c r="AE240" s="399"/>
      <c r="AF240" s="400" t="str">
        <f t="shared" ref="AF240" si="34">AF163</f>
        <v/>
      </c>
      <c r="AG240" s="400"/>
      <c r="AH240" s="401"/>
      <c r="AI240" s="381" t="str">
        <f t="shared" ref="AI240" si="35">AI163</f>
        <v/>
      </c>
      <c r="AJ240" s="382"/>
      <c r="AK240" s="382"/>
      <c r="AL240" s="382"/>
      <c r="AM240" s="382"/>
      <c r="AN240" s="382"/>
      <c r="AO240" s="229" t="str">
        <f t="shared" ref="AO240" si="36">AO163</f>
        <v/>
      </c>
      <c r="AP240" s="230"/>
      <c r="AQ240" s="230"/>
      <c r="AR240" s="230"/>
      <c r="AS240" s="230"/>
      <c r="AT240" s="230"/>
      <c r="AU240" s="230"/>
      <c r="AV240" s="230"/>
      <c r="AW240" s="230"/>
      <c r="AX240" s="230"/>
      <c r="AY240" s="245"/>
      <c r="AZ240" s="241" t="s">
        <v>133</v>
      </c>
      <c r="BA240" s="241"/>
      <c r="BB240" s="241"/>
      <c r="BC240" s="241"/>
      <c r="BD240" s="241"/>
      <c r="BE240" s="241"/>
      <c r="BF240" s="241"/>
      <c r="BG240" s="241"/>
      <c r="BH240" s="241"/>
      <c r="BI240" s="241"/>
      <c r="BJ240" s="323"/>
      <c r="BK240" s="202">
        <f>BK163</f>
        <v>0</v>
      </c>
      <c r="BL240" s="203"/>
      <c r="BM240" s="203"/>
      <c r="BN240" s="203"/>
      <c r="BO240" s="203"/>
      <c r="BP240" s="203"/>
      <c r="BQ240" s="203"/>
      <c r="BR240" s="203"/>
      <c r="BS240" s="203"/>
      <c r="BT240" s="203"/>
      <c r="BU240" s="203"/>
      <c r="BV240" s="203"/>
      <c r="BW240" s="203"/>
      <c r="BX240" s="203"/>
      <c r="BY240" s="203"/>
      <c r="BZ240" s="203"/>
      <c r="CA240" s="204"/>
      <c r="CW240" s="4"/>
    </row>
    <row r="241" spans="1:137" ht="7.5" customHeight="1">
      <c r="A241" s="392"/>
      <c r="B241" s="393"/>
      <c r="C241" s="393"/>
      <c r="D241" s="393"/>
      <c r="E241" s="393"/>
      <c r="F241" s="393"/>
      <c r="G241" s="396"/>
      <c r="H241" s="397"/>
      <c r="I241" s="397"/>
      <c r="J241" s="397"/>
      <c r="K241" s="397"/>
      <c r="L241" s="397"/>
      <c r="M241" s="397"/>
      <c r="N241" s="397"/>
      <c r="O241" s="397"/>
      <c r="P241" s="397"/>
      <c r="Q241" s="397"/>
      <c r="R241" s="397"/>
      <c r="S241" s="397"/>
      <c r="T241" s="397"/>
      <c r="U241" s="397"/>
      <c r="V241" s="397"/>
      <c r="W241" s="397"/>
      <c r="X241" s="397"/>
      <c r="Y241" s="398"/>
      <c r="Z241" s="381"/>
      <c r="AA241" s="382"/>
      <c r="AB241" s="382"/>
      <c r="AC241" s="382"/>
      <c r="AD241" s="382"/>
      <c r="AE241" s="399"/>
      <c r="AF241" s="400"/>
      <c r="AG241" s="400"/>
      <c r="AH241" s="401"/>
      <c r="AI241" s="381"/>
      <c r="AJ241" s="382"/>
      <c r="AK241" s="382"/>
      <c r="AL241" s="382"/>
      <c r="AM241" s="382"/>
      <c r="AN241" s="382"/>
      <c r="AO241" s="231"/>
      <c r="AP241" s="232"/>
      <c r="AQ241" s="232"/>
      <c r="AR241" s="232"/>
      <c r="AS241" s="232"/>
      <c r="AT241" s="232"/>
      <c r="AU241" s="232"/>
      <c r="AV241" s="232"/>
      <c r="AW241" s="232"/>
      <c r="AX241" s="232"/>
      <c r="AY241" s="245"/>
      <c r="AZ241" s="241"/>
      <c r="BA241" s="241"/>
      <c r="BB241" s="241"/>
      <c r="BC241" s="241"/>
      <c r="BD241" s="241"/>
      <c r="BE241" s="241"/>
      <c r="BF241" s="241"/>
      <c r="BG241" s="241"/>
      <c r="BH241" s="241"/>
      <c r="BI241" s="241"/>
      <c r="BJ241" s="323"/>
      <c r="BK241" s="202"/>
      <c r="BL241" s="203"/>
      <c r="BM241" s="203"/>
      <c r="BN241" s="203"/>
      <c r="BO241" s="203"/>
      <c r="BP241" s="203"/>
      <c r="BQ241" s="203"/>
      <c r="BR241" s="203"/>
      <c r="BS241" s="203"/>
      <c r="BT241" s="203"/>
      <c r="BU241" s="203"/>
      <c r="BV241" s="203"/>
      <c r="BW241" s="203"/>
      <c r="BX241" s="203"/>
      <c r="BY241" s="203"/>
      <c r="BZ241" s="203"/>
      <c r="CA241" s="204"/>
      <c r="CW241" s="4"/>
    </row>
    <row r="242" spans="1:137" ht="7.5" customHeight="1" thickBot="1">
      <c r="A242" s="394"/>
      <c r="B242" s="395"/>
      <c r="C242" s="395"/>
      <c r="D242" s="395"/>
      <c r="E242" s="395"/>
      <c r="F242" s="395"/>
      <c r="G242" s="396"/>
      <c r="H242" s="397"/>
      <c r="I242" s="397"/>
      <c r="J242" s="397"/>
      <c r="K242" s="397"/>
      <c r="L242" s="397"/>
      <c r="M242" s="397"/>
      <c r="N242" s="397"/>
      <c r="O242" s="397"/>
      <c r="P242" s="397"/>
      <c r="Q242" s="397"/>
      <c r="R242" s="397"/>
      <c r="S242" s="397"/>
      <c r="T242" s="397"/>
      <c r="U242" s="397"/>
      <c r="V242" s="397"/>
      <c r="W242" s="397"/>
      <c r="X242" s="397"/>
      <c r="Y242" s="398"/>
      <c r="Z242" s="381"/>
      <c r="AA242" s="382"/>
      <c r="AB242" s="382"/>
      <c r="AC242" s="382"/>
      <c r="AD242" s="382"/>
      <c r="AE242" s="399"/>
      <c r="AF242" s="400"/>
      <c r="AG242" s="400"/>
      <c r="AH242" s="401"/>
      <c r="AI242" s="381"/>
      <c r="AJ242" s="382"/>
      <c r="AK242" s="382"/>
      <c r="AL242" s="382"/>
      <c r="AM242" s="382"/>
      <c r="AN242" s="382"/>
      <c r="AO242" s="233"/>
      <c r="AP242" s="234"/>
      <c r="AQ242" s="234"/>
      <c r="AR242" s="234"/>
      <c r="AS242" s="234"/>
      <c r="AT242" s="234"/>
      <c r="AU242" s="234"/>
      <c r="AV242" s="234"/>
      <c r="AW242" s="234"/>
      <c r="AX242" s="234"/>
      <c r="AY242" s="345"/>
      <c r="AZ242" s="242"/>
      <c r="BA242" s="242"/>
      <c r="BB242" s="242"/>
      <c r="BC242" s="242"/>
      <c r="BD242" s="242"/>
      <c r="BE242" s="242"/>
      <c r="BF242" s="242"/>
      <c r="BG242" s="242"/>
      <c r="BH242" s="242"/>
      <c r="BI242" s="242"/>
      <c r="BJ242" s="324"/>
      <c r="BK242" s="268"/>
      <c r="BL242" s="269"/>
      <c r="BM242" s="269"/>
      <c r="BN242" s="269"/>
      <c r="BO242" s="269"/>
      <c r="BP242" s="269"/>
      <c r="BQ242" s="269"/>
      <c r="BR242" s="269"/>
      <c r="BS242" s="269"/>
      <c r="BT242" s="269"/>
      <c r="BU242" s="269"/>
      <c r="BV242" s="269"/>
      <c r="BW242" s="269"/>
      <c r="BX242" s="269"/>
      <c r="BY242" s="269"/>
      <c r="BZ242" s="269"/>
      <c r="CA242" s="270"/>
      <c r="CW242" s="4"/>
    </row>
    <row r="243" spans="1:137" ht="7.5" customHeight="1">
      <c r="A243" s="79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364" t="s">
        <v>106</v>
      </c>
      <c r="AA243" s="365"/>
      <c r="AB243" s="365"/>
      <c r="AC243" s="365"/>
      <c r="AD243" s="365"/>
      <c r="AE243" s="365"/>
      <c r="AF243" s="365"/>
      <c r="AG243" s="365"/>
      <c r="AH243" s="365"/>
      <c r="AI243" s="369" t="s">
        <v>112</v>
      </c>
      <c r="AJ243" s="369"/>
      <c r="AK243" s="369"/>
      <c r="AL243" s="369"/>
      <c r="AM243" s="369"/>
      <c r="AN243" s="370"/>
      <c r="AO243" s="229" t="str">
        <f>AO166</f>
        <v/>
      </c>
      <c r="AP243" s="230"/>
      <c r="AQ243" s="230"/>
      <c r="AR243" s="230"/>
      <c r="AS243" s="230"/>
      <c r="AT243" s="230"/>
      <c r="AU243" s="230"/>
      <c r="AV243" s="230"/>
      <c r="AW243" s="230"/>
      <c r="AX243" s="230"/>
      <c r="AY243" s="244"/>
      <c r="AZ243" s="243" t="s">
        <v>123</v>
      </c>
      <c r="BA243" s="243"/>
      <c r="BB243" s="243"/>
      <c r="BC243" s="243"/>
      <c r="BD243" s="243"/>
      <c r="BE243" s="243"/>
      <c r="BF243" s="243"/>
      <c r="BG243" s="243"/>
      <c r="BH243" s="243"/>
      <c r="BI243" s="243"/>
      <c r="BJ243" s="383"/>
      <c r="BK243" s="199" t="str">
        <f>BK166</f>
        <v/>
      </c>
      <c r="BL243" s="200"/>
      <c r="BM243" s="200"/>
      <c r="BN243" s="200"/>
      <c r="BO243" s="200"/>
      <c r="BP243" s="200"/>
      <c r="BQ243" s="200"/>
      <c r="BR243" s="200"/>
      <c r="BS243" s="200"/>
      <c r="BT243" s="200"/>
      <c r="BU243" s="200"/>
      <c r="BV243" s="200"/>
      <c r="BW243" s="200"/>
      <c r="BX243" s="200"/>
      <c r="BY243" s="200"/>
      <c r="BZ243" s="200"/>
      <c r="CA243" s="201"/>
      <c r="CW243" s="4"/>
    </row>
    <row r="244" spans="1:137" ht="7.5" customHeight="1">
      <c r="A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366"/>
      <c r="AA244" s="367"/>
      <c r="AB244" s="367"/>
      <c r="AC244" s="367"/>
      <c r="AD244" s="367"/>
      <c r="AE244" s="367"/>
      <c r="AF244" s="367"/>
      <c r="AG244" s="367"/>
      <c r="AH244" s="367"/>
      <c r="AI244" s="371"/>
      <c r="AJ244" s="371"/>
      <c r="AK244" s="371"/>
      <c r="AL244" s="371"/>
      <c r="AM244" s="371"/>
      <c r="AN244" s="372"/>
      <c r="AO244" s="231"/>
      <c r="AP244" s="232"/>
      <c r="AQ244" s="232"/>
      <c r="AR244" s="232"/>
      <c r="AS244" s="232"/>
      <c r="AT244" s="232"/>
      <c r="AU244" s="232"/>
      <c r="AV244" s="232"/>
      <c r="AW244" s="232"/>
      <c r="AX244" s="232"/>
      <c r="AY244" s="245"/>
      <c r="AZ244" s="241"/>
      <c r="BA244" s="241"/>
      <c r="BB244" s="241"/>
      <c r="BC244" s="241"/>
      <c r="BD244" s="241"/>
      <c r="BE244" s="241"/>
      <c r="BF244" s="241"/>
      <c r="BG244" s="241"/>
      <c r="BH244" s="241"/>
      <c r="BI244" s="241"/>
      <c r="BJ244" s="323"/>
      <c r="BK244" s="202"/>
      <c r="BL244" s="203"/>
      <c r="BM244" s="203"/>
      <c r="BN244" s="203"/>
      <c r="BO244" s="203"/>
      <c r="BP244" s="203"/>
      <c r="BQ244" s="203"/>
      <c r="BR244" s="203"/>
      <c r="BS244" s="203"/>
      <c r="BT244" s="203"/>
      <c r="BU244" s="203"/>
      <c r="BV244" s="203"/>
      <c r="BW244" s="203"/>
      <c r="BX244" s="203"/>
      <c r="BY244" s="203"/>
      <c r="BZ244" s="203"/>
      <c r="CA244" s="204"/>
      <c r="CW244" s="4"/>
    </row>
    <row r="245" spans="1:137" ht="7.5" customHeight="1">
      <c r="A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368"/>
      <c r="AA245" s="243"/>
      <c r="AB245" s="243"/>
      <c r="AC245" s="243"/>
      <c r="AD245" s="243"/>
      <c r="AE245" s="243"/>
      <c r="AF245" s="243"/>
      <c r="AG245" s="243"/>
      <c r="AH245" s="243"/>
      <c r="AI245" s="373"/>
      <c r="AJ245" s="373"/>
      <c r="AK245" s="373"/>
      <c r="AL245" s="373"/>
      <c r="AM245" s="373"/>
      <c r="AN245" s="374"/>
      <c r="AO245" s="233"/>
      <c r="AP245" s="234"/>
      <c r="AQ245" s="234"/>
      <c r="AR245" s="234"/>
      <c r="AS245" s="234"/>
      <c r="AT245" s="234"/>
      <c r="AU245" s="234"/>
      <c r="AV245" s="234"/>
      <c r="AW245" s="234"/>
      <c r="AX245" s="234"/>
      <c r="AY245" s="245"/>
      <c r="AZ245" s="241"/>
      <c r="BA245" s="241"/>
      <c r="BB245" s="241"/>
      <c r="BC245" s="241"/>
      <c r="BD245" s="241"/>
      <c r="BE245" s="241"/>
      <c r="BF245" s="241"/>
      <c r="BG245" s="241"/>
      <c r="BH245" s="241"/>
      <c r="BI245" s="241"/>
      <c r="BJ245" s="323"/>
      <c r="BK245" s="202"/>
      <c r="BL245" s="203"/>
      <c r="BM245" s="203"/>
      <c r="BN245" s="203"/>
      <c r="BO245" s="203"/>
      <c r="BP245" s="203"/>
      <c r="BQ245" s="203"/>
      <c r="BR245" s="203"/>
      <c r="BS245" s="203"/>
      <c r="BT245" s="203"/>
      <c r="BU245" s="203"/>
      <c r="BV245" s="203"/>
      <c r="BW245" s="203"/>
      <c r="BX245" s="203"/>
      <c r="BY245" s="203"/>
      <c r="BZ245" s="203"/>
      <c r="CA245" s="204"/>
      <c r="CW245" s="4"/>
    </row>
    <row r="246" spans="1:137" ht="7.5" customHeight="1">
      <c r="A246" s="80"/>
      <c r="O246" s="80"/>
      <c r="P246" s="80"/>
      <c r="Q246" s="80"/>
      <c r="U246" s="80"/>
      <c r="V246" s="80"/>
      <c r="W246" s="80"/>
      <c r="X246" s="80"/>
      <c r="Y246" s="80"/>
      <c r="Z246" s="375" t="s">
        <v>107</v>
      </c>
      <c r="AA246" s="375"/>
      <c r="AB246" s="375"/>
      <c r="AC246" s="375"/>
      <c r="AD246" s="375"/>
      <c r="AE246" s="375"/>
      <c r="AF246" s="375"/>
      <c r="AG246" s="375"/>
      <c r="AH246" s="376"/>
      <c r="AI246" s="377">
        <f>IF($EG$9=3,IF($DL$21="","",$DL$21),IF($AE$27="","",$AE$27))</f>
        <v>10</v>
      </c>
      <c r="AJ246" s="377"/>
      <c r="AK246" s="377"/>
      <c r="AL246" s="377"/>
      <c r="AM246" s="377"/>
      <c r="AN246" s="378"/>
      <c r="AO246" s="229" t="str">
        <f t="shared" ref="AO246" si="37">AO169</f>
        <v>0</v>
      </c>
      <c r="AP246" s="230"/>
      <c r="AQ246" s="230"/>
      <c r="AR246" s="230"/>
      <c r="AS246" s="230"/>
      <c r="AT246" s="230"/>
      <c r="AU246" s="230"/>
      <c r="AV246" s="230"/>
      <c r="AW246" s="230"/>
      <c r="AX246" s="230"/>
      <c r="AY246" s="245"/>
      <c r="AZ246" s="342" t="s">
        <v>67</v>
      </c>
      <c r="BA246" s="342"/>
      <c r="BB246" s="342"/>
      <c r="BC246" s="342"/>
      <c r="BD246" s="342"/>
      <c r="BE246" s="342"/>
      <c r="BF246" s="384">
        <f>IF($EG$9&lt;&gt;3,IF($AE$23="","",$AE$23),"")</f>
        <v>90</v>
      </c>
      <c r="BG246" s="384"/>
      <c r="BH246" s="384"/>
      <c r="BI246" s="384"/>
      <c r="BJ246" s="385"/>
      <c r="BK246" s="202" t="str">
        <f>BK169</f>
        <v>0</v>
      </c>
      <c r="BL246" s="203"/>
      <c r="BM246" s="203"/>
      <c r="BN246" s="203"/>
      <c r="BO246" s="203"/>
      <c r="BP246" s="203"/>
      <c r="BQ246" s="203"/>
      <c r="BR246" s="203"/>
      <c r="BS246" s="203"/>
      <c r="BT246" s="203"/>
      <c r="BU246" s="203"/>
      <c r="BV246" s="203"/>
      <c r="BW246" s="203"/>
      <c r="BX246" s="203"/>
      <c r="BY246" s="203"/>
      <c r="BZ246" s="203"/>
      <c r="CA246" s="204"/>
      <c r="CS246" s="4"/>
    </row>
    <row r="247" spans="1:137" ht="7.5" customHeight="1">
      <c r="A247" s="80"/>
      <c r="O247" s="80"/>
      <c r="P247" s="80"/>
      <c r="Q247" s="80"/>
      <c r="U247" s="80"/>
      <c r="V247" s="80"/>
      <c r="W247" s="80"/>
      <c r="X247" s="80"/>
      <c r="Y247" s="80"/>
      <c r="Z247" s="375"/>
      <c r="AA247" s="375"/>
      <c r="AB247" s="375"/>
      <c r="AC247" s="375"/>
      <c r="AD247" s="375"/>
      <c r="AE247" s="375"/>
      <c r="AF247" s="375"/>
      <c r="AG247" s="375"/>
      <c r="AH247" s="376"/>
      <c r="AI247" s="315"/>
      <c r="AJ247" s="315"/>
      <c r="AK247" s="315"/>
      <c r="AL247" s="315"/>
      <c r="AM247" s="315"/>
      <c r="AN247" s="316"/>
      <c r="AO247" s="231"/>
      <c r="AP247" s="232"/>
      <c r="AQ247" s="232"/>
      <c r="AR247" s="232"/>
      <c r="AS247" s="232"/>
      <c r="AT247" s="232"/>
      <c r="AU247" s="232"/>
      <c r="AV247" s="232"/>
      <c r="AW247" s="232"/>
      <c r="AX247" s="232"/>
      <c r="AY247" s="245"/>
      <c r="AZ247" s="343"/>
      <c r="BA247" s="343"/>
      <c r="BB247" s="343"/>
      <c r="BC247" s="343"/>
      <c r="BD247" s="343"/>
      <c r="BE247" s="343"/>
      <c r="BF247" s="386"/>
      <c r="BG247" s="386"/>
      <c r="BH247" s="386"/>
      <c r="BI247" s="386"/>
      <c r="BJ247" s="387"/>
      <c r="BK247" s="202"/>
      <c r="BL247" s="203"/>
      <c r="BM247" s="203"/>
      <c r="BN247" s="203"/>
      <c r="BO247" s="203"/>
      <c r="BP247" s="203"/>
      <c r="BQ247" s="203"/>
      <c r="BR247" s="203"/>
      <c r="BS247" s="203"/>
      <c r="BT247" s="203"/>
      <c r="BU247" s="203"/>
      <c r="BV247" s="203"/>
      <c r="BW247" s="203"/>
      <c r="BX247" s="203"/>
      <c r="BY247" s="203"/>
      <c r="BZ247" s="203"/>
      <c r="CA247" s="204"/>
      <c r="CS247" s="4"/>
    </row>
    <row r="248" spans="1:137" ht="7.5" customHeight="1">
      <c r="A248" s="80"/>
      <c r="O248" s="80"/>
      <c r="P248" s="80"/>
      <c r="Q248" s="80"/>
      <c r="U248" s="80"/>
      <c r="V248" s="80"/>
      <c r="W248" s="80"/>
      <c r="X248" s="80"/>
      <c r="Y248" s="80"/>
      <c r="Z248" s="375"/>
      <c r="AA248" s="375"/>
      <c r="AB248" s="375"/>
      <c r="AC248" s="375"/>
      <c r="AD248" s="375"/>
      <c r="AE248" s="375"/>
      <c r="AF248" s="375"/>
      <c r="AG248" s="375"/>
      <c r="AH248" s="376"/>
      <c r="AI248" s="379"/>
      <c r="AJ248" s="379"/>
      <c r="AK248" s="379"/>
      <c r="AL248" s="379"/>
      <c r="AM248" s="379"/>
      <c r="AN248" s="380"/>
      <c r="AO248" s="233"/>
      <c r="AP248" s="234"/>
      <c r="AQ248" s="234"/>
      <c r="AR248" s="234"/>
      <c r="AS248" s="234"/>
      <c r="AT248" s="234"/>
      <c r="AU248" s="234"/>
      <c r="AV248" s="234"/>
      <c r="AW248" s="234"/>
      <c r="AX248" s="234"/>
      <c r="AY248" s="245"/>
      <c r="AZ248" s="344"/>
      <c r="BA248" s="344"/>
      <c r="BB248" s="344"/>
      <c r="BC248" s="344"/>
      <c r="BD248" s="344"/>
      <c r="BE248" s="344"/>
      <c r="BF248" s="388"/>
      <c r="BG248" s="388"/>
      <c r="BH248" s="388"/>
      <c r="BI248" s="388"/>
      <c r="BJ248" s="389"/>
      <c r="BK248" s="202"/>
      <c r="BL248" s="203"/>
      <c r="BM248" s="203"/>
      <c r="BN248" s="203"/>
      <c r="BO248" s="203"/>
      <c r="BP248" s="203"/>
      <c r="BQ248" s="203"/>
      <c r="BR248" s="203"/>
      <c r="BS248" s="203"/>
      <c r="BT248" s="203"/>
      <c r="BU248" s="203"/>
      <c r="BV248" s="203"/>
      <c r="BW248" s="203"/>
      <c r="BX248" s="203"/>
      <c r="BY248" s="203"/>
      <c r="BZ248" s="203"/>
      <c r="CA248" s="204"/>
      <c r="CS248" s="4"/>
    </row>
    <row r="249" spans="1:137" ht="7.5" customHeight="1">
      <c r="A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364" t="s">
        <v>108</v>
      </c>
      <c r="AA249" s="365"/>
      <c r="AB249" s="365"/>
      <c r="AC249" s="365"/>
      <c r="AD249" s="365"/>
      <c r="AE249" s="365"/>
      <c r="AF249" s="365"/>
      <c r="AG249" s="365"/>
      <c r="AH249" s="365"/>
      <c r="AI249" s="369" t="s">
        <v>113</v>
      </c>
      <c r="AJ249" s="369"/>
      <c r="AK249" s="369"/>
      <c r="AL249" s="369"/>
      <c r="AM249" s="369"/>
      <c r="AN249" s="370"/>
      <c r="AO249" s="229" t="str">
        <f t="shared" ref="AO249" si="38">AO172</f>
        <v/>
      </c>
      <c r="AP249" s="230"/>
      <c r="AQ249" s="230"/>
      <c r="AR249" s="230"/>
      <c r="AS249" s="230"/>
      <c r="AT249" s="230"/>
      <c r="AU249" s="230"/>
      <c r="AV249" s="230"/>
      <c r="AW249" s="230"/>
      <c r="AX249" s="230"/>
      <c r="AY249" s="245"/>
      <c r="AZ249" s="241" t="s">
        <v>138</v>
      </c>
      <c r="BA249" s="241"/>
      <c r="BB249" s="241"/>
      <c r="BC249" s="241"/>
      <c r="BD249" s="241"/>
      <c r="BE249" s="241"/>
      <c r="BF249" s="241"/>
      <c r="BG249" s="241"/>
      <c r="BH249" s="241"/>
      <c r="BI249" s="241"/>
      <c r="BJ249" s="323"/>
      <c r="BK249" s="202">
        <f>BK172</f>
        <v>0</v>
      </c>
      <c r="BL249" s="203"/>
      <c r="BM249" s="203"/>
      <c r="BN249" s="203"/>
      <c r="BO249" s="203"/>
      <c r="BP249" s="203"/>
      <c r="BQ249" s="203"/>
      <c r="BR249" s="203"/>
      <c r="BS249" s="203"/>
      <c r="BT249" s="203"/>
      <c r="BU249" s="203"/>
      <c r="BV249" s="203"/>
      <c r="BW249" s="203"/>
      <c r="BX249" s="203"/>
      <c r="BY249" s="203"/>
      <c r="BZ249" s="203"/>
      <c r="CA249" s="204"/>
      <c r="CS249" s="4"/>
    </row>
    <row r="250" spans="1:137" ht="7.5" customHeight="1">
      <c r="A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366"/>
      <c r="AA250" s="367"/>
      <c r="AB250" s="367"/>
      <c r="AC250" s="367"/>
      <c r="AD250" s="367"/>
      <c r="AE250" s="367"/>
      <c r="AF250" s="367"/>
      <c r="AG250" s="367"/>
      <c r="AH250" s="367"/>
      <c r="AI250" s="371"/>
      <c r="AJ250" s="371"/>
      <c r="AK250" s="371"/>
      <c r="AL250" s="371"/>
      <c r="AM250" s="371"/>
      <c r="AN250" s="372"/>
      <c r="AO250" s="231"/>
      <c r="AP250" s="232"/>
      <c r="AQ250" s="232"/>
      <c r="AR250" s="232"/>
      <c r="AS250" s="232"/>
      <c r="AT250" s="232"/>
      <c r="AU250" s="232"/>
      <c r="AV250" s="232"/>
      <c r="AW250" s="232"/>
      <c r="AX250" s="232"/>
      <c r="AY250" s="245"/>
      <c r="AZ250" s="241"/>
      <c r="BA250" s="241"/>
      <c r="BB250" s="241"/>
      <c r="BC250" s="241"/>
      <c r="BD250" s="241"/>
      <c r="BE250" s="241"/>
      <c r="BF250" s="241"/>
      <c r="BG250" s="241"/>
      <c r="BH250" s="241"/>
      <c r="BI250" s="241"/>
      <c r="BJ250" s="323"/>
      <c r="BK250" s="202"/>
      <c r="BL250" s="203"/>
      <c r="BM250" s="203"/>
      <c r="BN250" s="203"/>
      <c r="BO250" s="203"/>
      <c r="BP250" s="203"/>
      <c r="BQ250" s="203"/>
      <c r="BR250" s="203"/>
      <c r="BS250" s="203"/>
      <c r="BT250" s="203"/>
      <c r="BU250" s="203"/>
      <c r="BV250" s="203"/>
      <c r="BW250" s="203"/>
      <c r="BX250" s="203"/>
      <c r="BY250" s="203"/>
      <c r="BZ250" s="203"/>
      <c r="CA250" s="204"/>
      <c r="CS250" s="4"/>
    </row>
    <row r="251" spans="1:137" ht="7.5" customHeight="1" thickBot="1">
      <c r="A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368"/>
      <c r="AA251" s="243"/>
      <c r="AB251" s="243"/>
      <c r="AC251" s="243"/>
      <c r="AD251" s="243"/>
      <c r="AE251" s="243"/>
      <c r="AF251" s="243"/>
      <c r="AG251" s="243"/>
      <c r="AH251" s="243"/>
      <c r="AI251" s="373"/>
      <c r="AJ251" s="373"/>
      <c r="AK251" s="373"/>
      <c r="AL251" s="373"/>
      <c r="AM251" s="373"/>
      <c r="AN251" s="374"/>
      <c r="AO251" s="233"/>
      <c r="AP251" s="234"/>
      <c r="AQ251" s="234"/>
      <c r="AR251" s="234"/>
      <c r="AS251" s="234"/>
      <c r="AT251" s="234"/>
      <c r="AU251" s="234"/>
      <c r="AV251" s="234"/>
      <c r="AW251" s="234"/>
      <c r="AX251" s="234"/>
      <c r="AY251" s="345"/>
      <c r="AZ251" s="242"/>
      <c r="BA251" s="242"/>
      <c r="BB251" s="242"/>
      <c r="BC251" s="242"/>
      <c r="BD251" s="242"/>
      <c r="BE251" s="242"/>
      <c r="BF251" s="242"/>
      <c r="BG251" s="242"/>
      <c r="BH251" s="242"/>
      <c r="BI251" s="242"/>
      <c r="BJ251" s="324"/>
      <c r="BK251" s="268"/>
      <c r="BL251" s="269"/>
      <c r="BM251" s="269"/>
      <c r="BN251" s="269"/>
      <c r="BO251" s="269"/>
      <c r="BP251" s="269"/>
      <c r="BQ251" s="269"/>
      <c r="BR251" s="269"/>
      <c r="BS251" s="269"/>
      <c r="BT251" s="269"/>
      <c r="BU251" s="269"/>
      <c r="BV251" s="269"/>
      <c r="BW251" s="269"/>
      <c r="BX251" s="269"/>
      <c r="BY251" s="269"/>
      <c r="BZ251" s="269"/>
      <c r="CA251" s="270"/>
      <c r="CS251" s="4"/>
    </row>
    <row r="252" spans="1:137" ht="7.5" customHeight="1">
      <c r="A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98"/>
      <c r="AC252" s="98"/>
      <c r="AD252" s="98"/>
      <c r="AE252" s="98"/>
      <c r="AF252" s="98"/>
      <c r="AG252" s="98"/>
      <c r="AH252" s="98"/>
      <c r="AI252" s="98"/>
      <c r="AJ252" s="98"/>
      <c r="AK252" s="98"/>
      <c r="AL252" s="98"/>
      <c r="AM252" s="98"/>
      <c r="AN252" s="98"/>
      <c r="AO252" s="98"/>
      <c r="AP252" s="98"/>
      <c r="AQ252" s="89"/>
      <c r="AR252" s="89"/>
      <c r="AS252" s="89"/>
      <c r="AT252" s="89"/>
      <c r="AU252" s="89"/>
      <c r="AV252" s="89"/>
      <c r="AW252" s="89"/>
      <c r="AX252" s="89"/>
      <c r="CS252" s="4"/>
      <c r="EG252" s="3"/>
    </row>
    <row r="253" spans="1:137" ht="7.5" customHeight="1">
      <c r="A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9"/>
      <c r="AM253" s="99"/>
      <c r="AN253" s="99"/>
      <c r="AO253" s="99"/>
      <c r="AP253" s="99"/>
      <c r="AQ253" s="90"/>
      <c r="AR253" s="90"/>
      <c r="AS253" s="90"/>
      <c r="AT253" s="90"/>
      <c r="AU253" s="90"/>
      <c r="AV253" s="90"/>
      <c r="AW253" s="90"/>
      <c r="AX253" s="90"/>
      <c r="CS253" s="4"/>
      <c r="EG253" s="3"/>
    </row>
    <row r="254" spans="1:137" ht="7.5" customHeight="1">
      <c r="A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M254" s="99"/>
      <c r="AN254" s="99"/>
      <c r="AO254" s="99"/>
      <c r="AP254" s="99"/>
      <c r="AQ254" s="90"/>
      <c r="AR254" s="90"/>
      <c r="AS254" s="90"/>
      <c r="AT254" s="90"/>
      <c r="AU254" s="90"/>
      <c r="AV254" s="90"/>
      <c r="AW254" s="90"/>
      <c r="AX254" s="90"/>
      <c r="CS254" s="4"/>
      <c r="EG254" s="3"/>
    </row>
    <row r="255" spans="1:137" ht="9" customHeight="1">
      <c r="CW255" s="4"/>
      <c r="EG255" s="3"/>
    </row>
  </sheetData>
  <sheetProtection algorithmName="SHA-512" hashValue="ibhYsd8OpRRszmBIK/Jp7QMQtgzFdqGNQLzCKkagFwRsBtlntv/7eiAQrxPuS7O9fdtholSEZ/s4aVU4B37Trw==" saltValue="tbxTOyKlH/yl+kQKBT5THQ==" spinCount="100000" sheet="1" objects="1" selectLockedCells="1" autoFilter="0"/>
  <mergeCells count="685">
    <mergeCell ref="B2:S2"/>
    <mergeCell ref="T2:V2"/>
    <mergeCell ref="B3:S3"/>
    <mergeCell ref="T3:V3"/>
    <mergeCell ref="C7:R7"/>
    <mergeCell ref="S7:AO7"/>
    <mergeCell ref="BP12:BZ12"/>
    <mergeCell ref="CA12:CL12"/>
    <mergeCell ref="CM12:CN12"/>
    <mergeCell ref="CO12:CQ12"/>
    <mergeCell ref="C13:R13"/>
    <mergeCell ref="S13:BL13"/>
    <mergeCell ref="BP13:BZ13"/>
    <mergeCell ref="CA13:ED13"/>
    <mergeCell ref="C8:R8"/>
    <mergeCell ref="S8:AC8"/>
    <mergeCell ref="C9:R9"/>
    <mergeCell ref="S9:BN9"/>
    <mergeCell ref="C12:R12"/>
    <mergeCell ref="S12:AB12"/>
    <mergeCell ref="AC12:AD12"/>
    <mergeCell ref="AE12:AI12"/>
    <mergeCell ref="DI14:DP14"/>
    <mergeCell ref="DQ14:ED14"/>
    <mergeCell ref="C15:R15"/>
    <mergeCell ref="S15:AI15"/>
    <mergeCell ref="AJ15:AZ15"/>
    <mergeCell ref="BP15:BZ15"/>
    <mergeCell ref="CA15:CV15"/>
    <mergeCell ref="CW15:DD15"/>
    <mergeCell ref="DE15:DH15"/>
    <mergeCell ref="DI15:DP15"/>
    <mergeCell ref="C14:R14"/>
    <mergeCell ref="S14:AI14"/>
    <mergeCell ref="BP14:BZ14"/>
    <mergeCell ref="CA14:CV14"/>
    <mergeCell ref="CW14:DD14"/>
    <mergeCell ref="DE14:DH14"/>
    <mergeCell ref="DQ15:ED15"/>
    <mergeCell ref="C16:R16"/>
    <mergeCell ref="S16:AI16"/>
    <mergeCell ref="AJ16:AZ16"/>
    <mergeCell ref="BP16:BZ16"/>
    <mergeCell ref="CA16:CV16"/>
    <mergeCell ref="CW16:DD16"/>
    <mergeCell ref="DE16:DH16"/>
    <mergeCell ref="DI16:DP16"/>
    <mergeCell ref="DQ16:ED16"/>
    <mergeCell ref="DE17:DH17"/>
    <mergeCell ref="DI17:DP17"/>
    <mergeCell ref="DQ17:ED17"/>
    <mergeCell ref="C18:R18"/>
    <mergeCell ref="S18:AI18"/>
    <mergeCell ref="AJ18:AZ18"/>
    <mergeCell ref="BP18:BZ18"/>
    <mergeCell ref="CA18:CV18"/>
    <mergeCell ref="CW18:DD18"/>
    <mergeCell ref="DE18:DH18"/>
    <mergeCell ref="C17:R17"/>
    <mergeCell ref="S17:AI17"/>
    <mergeCell ref="AJ17:AZ17"/>
    <mergeCell ref="BP17:BZ17"/>
    <mergeCell ref="CA17:CV17"/>
    <mergeCell ref="CW17:DD17"/>
    <mergeCell ref="DI18:DP18"/>
    <mergeCell ref="DQ18:ED18"/>
    <mergeCell ref="C19:AI19"/>
    <mergeCell ref="AJ19:AZ19"/>
    <mergeCell ref="BP19:BZ19"/>
    <mergeCell ref="CA19:CV19"/>
    <mergeCell ref="CW19:DD19"/>
    <mergeCell ref="DE19:DH19"/>
    <mergeCell ref="DI19:DP19"/>
    <mergeCell ref="DQ19:ED19"/>
    <mergeCell ref="D22:X22"/>
    <mergeCell ref="Z22:AI22"/>
    <mergeCell ref="AJ22:AZ22"/>
    <mergeCell ref="CT22:DH22"/>
    <mergeCell ref="DI22:DP22"/>
    <mergeCell ref="DQ22:ED22"/>
    <mergeCell ref="CT20:DH20"/>
    <mergeCell ref="DI20:DP20"/>
    <mergeCell ref="DQ20:ED20"/>
    <mergeCell ref="CT21:DH21"/>
    <mergeCell ref="DI21:DK21"/>
    <mergeCell ref="DL21:DN21"/>
    <mergeCell ref="DO21:DP21"/>
    <mergeCell ref="DQ21:ED21"/>
    <mergeCell ref="D25:X25"/>
    <mergeCell ref="Z25:AI25"/>
    <mergeCell ref="AJ25:AZ25"/>
    <mergeCell ref="D26:X26"/>
    <mergeCell ref="Z26:AI26"/>
    <mergeCell ref="AJ26:AZ26"/>
    <mergeCell ref="D23:X23"/>
    <mergeCell ref="Z23:AD23"/>
    <mergeCell ref="AE23:AG23"/>
    <mergeCell ref="AH23:AI23"/>
    <mergeCell ref="AJ23:AZ23"/>
    <mergeCell ref="D24:X24"/>
    <mergeCell ref="Z24:AI24"/>
    <mergeCell ref="AJ24:AZ24"/>
    <mergeCell ref="A32:AE34"/>
    <mergeCell ref="AU32:AZ35"/>
    <mergeCell ref="BA32:BV35"/>
    <mergeCell ref="CZ32:DK34"/>
    <mergeCell ref="AV36:BV39"/>
    <mergeCell ref="A37:AE39"/>
    <mergeCell ref="BY37:DK38"/>
    <mergeCell ref="BY39:DK40"/>
    <mergeCell ref="D27:X27"/>
    <mergeCell ref="Z27:AD27"/>
    <mergeCell ref="AE27:AG27"/>
    <mergeCell ref="AH27:AI27"/>
    <mergeCell ref="AJ27:AZ27"/>
    <mergeCell ref="D28:X28"/>
    <mergeCell ref="Z28:AI28"/>
    <mergeCell ref="AJ28:AZ28"/>
    <mergeCell ref="CR43:DK45"/>
    <mergeCell ref="BZ46:CJ50"/>
    <mergeCell ref="CK46:CK50"/>
    <mergeCell ref="CL46:CQ50"/>
    <mergeCell ref="CR46:DK47"/>
    <mergeCell ref="BN47:BO49"/>
    <mergeCell ref="BP47:BS49"/>
    <mergeCell ref="CR48:DK50"/>
    <mergeCell ref="A41:D42"/>
    <mergeCell ref="E41:U42"/>
    <mergeCell ref="BZ41:CJ45"/>
    <mergeCell ref="CK41:CK45"/>
    <mergeCell ref="CL41:CQ45"/>
    <mergeCell ref="CR41:DK42"/>
    <mergeCell ref="A43:D46"/>
    <mergeCell ref="E43:AS46"/>
    <mergeCell ref="AV43:AV45"/>
    <mergeCell ref="AW43:BE45"/>
    <mergeCell ref="AW47:BE49"/>
    <mergeCell ref="BF47:BF49"/>
    <mergeCell ref="BG47:BM49"/>
    <mergeCell ref="BF43:BF45"/>
    <mergeCell ref="BG43:BM45"/>
    <mergeCell ref="A52:D54"/>
    <mergeCell ref="E52:O54"/>
    <mergeCell ref="P52:R54"/>
    <mergeCell ref="S52:AE54"/>
    <mergeCell ref="AF52:AH54"/>
    <mergeCell ref="AI52:AS54"/>
    <mergeCell ref="A47:D51"/>
    <mergeCell ref="E47:AS51"/>
    <mergeCell ref="AV47:AV49"/>
    <mergeCell ref="CR53:DK55"/>
    <mergeCell ref="AV55:AV57"/>
    <mergeCell ref="AW55:BE57"/>
    <mergeCell ref="BF55:BF57"/>
    <mergeCell ref="BG55:BS57"/>
    <mergeCell ref="BY56:BY58"/>
    <mergeCell ref="BZ56:CJ58"/>
    <mergeCell ref="CK56:CQ58"/>
    <mergeCell ref="CR56:DE58"/>
    <mergeCell ref="DF56:DG58"/>
    <mergeCell ref="BZ51:CJ55"/>
    <mergeCell ref="CK51:CK55"/>
    <mergeCell ref="CL51:CQ55"/>
    <mergeCell ref="CR51:DK52"/>
    <mergeCell ref="DH56:DK58"/>
    <mergeCell ref="AV51:AV53"/>
    <mergeCell ref="AW51:BE53"/>
    <mergeCell ref="BF51:BF53"/>
    <mergeCell ref="BG51:BM53"/>
    <mergeCell ref="A57:F58"/>
    <mergeCell ref="G57:Z58"/>
    <mergeCell ref="AA57:AH58"/>
    <mergeCell ref="AI57:AS58"/>
    <mergeCell ref="AV59:AX68"/>
    <mergeCell ref="AY59:CA60"/>
    <mergeCell ref="CB59:CM60"/>
    <mergeCell ref="CN59:CQ60"/>
    <mergeCell ref="CR59:CZ60"/>
    <mergeCell ref="E63:AS68"/>
    <mergeCell ref="AY65:CA68"/>
    <mergeCell ref="CB65:CM68"/>
    <mergeCell ref="CN65:CQ68"/>
    <mergeCell ref="CR65:CZ68"/>
    <mergeCell ref="DA65:DK68"/>
    <mergeCell ref="DA59:DK60"/>
    <mergeCell ref="A60:G61"/>
    <mergeCell ref="H60:AR61"/>
    <mergeCell ref="AS60:AS61"/>
    <mergeCell ref="AY61:CA64"/>
    <mergeCell ref="CB61:CM64"/>
    <mergeCell ref="CN61:CQ64"/>
    <mergeCell ref="CR61:CZ64"/>
    <mergeCell ref="DA61:DK64"/>
    <mergeCell ref="A63:D68"/>
    <mergeCell ref="A73:F75"/>
    <mergeCell ref="G73:Y75"/>
    <mergeCell ref="Z73:AE75"/>
    <mergeCell ref="AF73:AH75"/>
    <mergeCell ref="AI73:AN75"/>
    <mergeCell ref="AO73:AX75"/>
    <mergeCell ref="AY73:BD75"/>
    <mergeCell ref="A70:F72"/>
    <mergeCell ref="G70:Y72"/>
    <mergeCell ref="Z70:AE72"/>
    <mergeCell ref="AF70:AH72"/>
    <mergeCell ref="AI70:AN72"/>
    <mergeCell ref="AO70:AX72"/>
    <mergeCell ref="BE73:BJ75"/>
    <mergeCell ref="BK73:CA75"/>
    <mergeCell ref="CB73:CK75"/>
    <mergeCell ref="CL73:CX75"/>
    <mergeCell ref="CY73:DA75"/>
    <mergeCell ref="DB73:DK75"/>
    <mergeCell ref="AY70:BJ72"/>
    <mergeCell ref="BK70:CA72"/>
    <mergeCell ref="CB70:DK72"/>
    <mergeCell ref="CL76:CX78"/>
    <mergeCell ref="CY76:DA78"/>
    <mergeCell ref="DB76:DK78"/>
    <mergeCell ref="A79:F81"/>
    <mergeCell ref="G79:Y81"/>
    <mergeCell ref="Z79:AE81"/>
    <mergeCell ref="AF79:AH81"/>
    <mergeCell ref="AI79:AN81"/>
    <mergeCell ref="AO79:AX81"/>
    <mergeCell ref="AY79:BD81"/>
    <mergeCell ref="AY76:BD78"/>
    <mergeCell ref="BE76:BJ78"/>
    <mergeCell ref="BK76:CA78"/>
    <mergeCell ref="CB76:CH78"/>
    <mergeCell ref="CI76:CI78"/>
    <mergeCell ref="CJ76:CK78"/>
    <mergeCell ref="A76:F78"/>
    <mergeCell ref="G76:Y78"/>
    <mergeCell ref="Z76:AE78"/>
    <mergeCell ref="AF76:AH78"/>
    <mergeCell ref="AI76:AN78"/>
    <mergeCell ref="AO76:AX78"/>
    <mergeCell ref="CY79:DA81"/>
    <mergeCell ref="DB79:DK81"/>
    <mergeCell ref="A82:F84"/>
    <mergeCell ref="G82:Y84"/>
    <mergeCell ref="Z82:AE84"/>
    <mergeCell ref="AF82:AH84"/>
    <mergeCell ref="AI82:AN84"/>
    <mergeCell ref="AO82:AX84"/>
    <mergeCell ref="AY82:BD84"/>
    <mergeCell ref="BE82:BJ84"/>
    <mergeCell ref="BE79:BJ81"/>
    <mergeCell ref="BK79:CA81"/>
    <mergeCell ref="CB79:CH81"/>
    <mergeCell ref="CI79:CI81"/>
    <mergeCell ref="CJ79:CK81"/>
    <mergeCell ref="CL79:CX81"/>
    <mergeCell ref="DB82:DK84"/>
    <mergeCell ref="A85:F87"/>
    <mergeCell ref="G85:Y87"/>
    <mergeCell ref="Z85:AE87"/>
    <mergeCell ref="AF85:AH87"/>
    <mergeCell ref="AI85:AN87"/>
    <mergeCell ref="AO85:AX87"/>
    <mergeCell ref="AY85:AY87"/>
    <mergeCell ref="AZ85:BI87"/>
    <mergeCell ref="BJ85:BJ87"/>
    <mergeCell ref="BK82:CA84"/>
    <mergeCell ref="CB82:CH84"/>
    <mergeCell ref="CI82:CI84"/>
    <mergeCell ref="CJ82:CK84"/>
    <mergeCell ref="CL82:CX84"/>
    <mergeCell ref="CY82:DA84"/>
    <mergeCell ref="DB85:DK87"/>
    <mergeCell ref="BK85:CA87"/>
    <mergeCell ref="CB85:CH87"/>
    <mergeCell ref="CI85:CI87"/>
    <mergeCell ref="CJ85:CK87"/>
    <mergeCell ref="CL85:CX87"/>
    <mergeCell ref="CY85:DA87"/>
    <mergeCell ref="CJ88:CK90"/>
    <mergeCell ref="CL88:CX90"/>
    <mergeCell ref="CY88:DA90"/>
    <mergeCell ref="DB88:DK90"/>
    <mergeCell ref="Z91:AH93"/>
    <mergeCell ref="AI91:AN93"/>
    <mergeCell ref="AO91:AX93"/>
    <mergeCell ref="AY91:AY93"/>
    <mergeCell ref="AZ91:BE93"/>
    <mergeCell ref="BF91:BJ93"/>
    <mergeCell ref="Z88:AH90"/>
    <mergeCell ref="AI88:AN90"/>
    <mergeCell ref="AO88:AX90"/>
    <mergeCell ref="AY88:AY90"/>
    <mergeCell ref="AZ88:BI90"/>
    <mergeCell ref="BJ88:BJ90"/>
    <mergeCell ref="BK88:CA90"/>
    <mergeCell ref="CB88:CH90"/>
    <mergeCell ref="CI88:CI90"/>
    <mergeCell ref="CJ94:CK96"/>
    <mergeCell ref="CL94:CX96"/>
    <mergeCell ref="CY94:DA96"/>
    <mergeCell ref="DB94:DK96"/>
    <mergeCell ref="A101:DK101"/>
    <mergeCell ref="A102:DK102"/>
    <mergeCell ref="DB91:DK93"/>
    <mergeCell ref="Z94:AH96"/>
    <mergeCell ref="AI94:AN96"/>
    <mergeCell ref="AO94:AX96"/>
    <mergeCell ref="AY94:AY96"/>
    <mergeCell ref="AZ94:BI96"/>
    <mergeCell ref="BJ94:BJ96"/>
    <mergeCell ref="BK94:CA96"/>
    <mergeCell ref="CB94:CH96"/>
    <mergeCell ref="CI94:CI96"/>
    <mergeCell ref="BK91:CA93"/>
    <mergeCell ref="CB91:CH93"/>
    <mergeCell ref="CI91:CI93"/>
    <mergeCell ref="CJ91:CK93"/>
    <mergeCell ref="CL91:CX93"/>
    <mergeCell ref="CY91:DA93"/>
    <mergeCell ref="A105:T105"/>
    <mergeCell ref="U105:AE105"/>
    <mergeCell ref="AF105:AP105"/>
    <mergeCell ref="AQ105:BA105"/>
    <mergeCell ref="BB105:CB109"/>
    <mergeCell ref="DA105:DK105"/>
    <mergeCell ref="A106:T109"/>
    <mergeCell ref="U106:AE109"/>
    <mergeCell ref="AF106:AP109"/>
    <mergeCell ref="AQ106:BA109"/>
    <mergeCell ref="DA106:DK109"/>
    <mergeCell ref="A110:AE112"/>
    <mergeCell ref="AU110:AZ113"/>
    <mergeCell ref="BA110:BV113"/>
    <mergeCell ref="CZ110:DK112"/>
    <mergeCell ref="AV114:BV117"/>
    <mergeCell ref="A115:AE117"/>
    <mergeCell ref="BY115:DK116"/>
    <mergeCell ref="BY117:DK118"/>
    <mergeCell ref="EG119:EH119"/>
    <mergeCell ref="DS119:DT119"/>
    <mergeCell ref="DW119:DX119"/>
    <mergeCell ref="DY119:DZ119"/>
    <mergeCell ref="EA119:EB119"/>
    <mergeCell ref="EC119:ED119"/>
    <mergeCell ref="EE119:EF119"/>
    <mergeCell ref="A119:D120"/>
    <mergeCell ref="E119:U120"/>
    <mergeCell ref="A121:D124"/>
    <mergeCell ref="E121:AS124"/>
    <mergeCell ref="AV121:AV123"/>
    <mergeCell ref="AW121:BE123"/>
    <mergeCell ref="BF121:BF123"/>
    <mergeCell ref="BG121:BM123"/>
    <mergeCell ref="CR121:DK123"/>
    <mergeCell ref="DS121:EH123"/>
    <mergeCell ref="BZ124:CJ128"/>
    <mergeCell ref="BZ119:CJ123"/>
    <mergeCell ref="CK119:CK123"/>
    <mergeCell ref="CL119:CQ123"/>
    <mergeCell ref="CR119:DK120"/>
    <mergeCell ref="BN125:BO127"/>
    <mergeCell ref="BP125:BS127"/>
    <mergeCell ref="CR126:DK128"/>
    <mergeCell ref="DS126:EH128"/>
    <mergeCell ref="DS124:EH125"/>
    <mergeCell ref="A130:D132"/>
    <mergeCell ref="E130:O132"/>
    <mergeCell ref="P130:R132"/>
    <mergeCell ref="S130:AE132"/>
    <mergeCell ref="AF130:AH132"/>
    <mergeCell ref="CL129:CQ133"/>
    <mergeCell ref="CR129:DK130"/>
    <mergeCell ref="DS129:DT130"/>
    <mergeCell ref="DU129:DU130"/>
    <mergeCell ref="A125:D129"/>
    <mergeCell ref="E125:AS129"/>
    <mergeCell ref="AV129:AV131"/>
    <mergeCell ref="AW129:BE131"/>
    <mergeCell ref="BF129:BF131"/>
    <mergeCell ref="BG129:BM131"/>
    <mergeCell ref="BZ129:CJ133"/>
    <mergeCell ref="CK129:CK133"/>
    <mergeCell ref="CK124:CK128"/>
    <mergeCell ref="CL124:CQ128"/>
    <mergeCell ref="CR124:DK125"/>
    <mergeCell ref="AV125:AV127"/>
    <mergeCell ref="AW125:BE127"/>
    <mergeCell ref="BF125:BF127"/>
    <mergeCell ref="BG125:BM127"/>
    <mergeCell ref="DS134:EB136"/>
    <mergeCell ref="EC134:ED136"/>
    <mergeCell ref="EE134:EH136"/>
    <mergeCell ref="AI130:AS132"/>
    <mergeCell ref="CR131:DK133"/>
    <mergeCell ref="DS131:EH133"/>
    <mergeCell ref="AV133:AV135"/>
    <mergeCell ref="AW133:BE135"/>
    <mergeCell ref="BF133:BF135"/>
    <mergeCell ref="BG133:BS135"/>
    <mergeCell ref="BY134:BY136"/>
    <mergeCell ref="BZ134:CJ136"/>
    <mergeCell ref="CK134:CQ136"/>
    <mergeCell ref="DY129:DZ130"/>
    <mergeCell ref="EA129:EB130"/>
    <mergeCell ref="EC129:ED130"/>
    <mergeCell ref="EE129:EF130"/>
    <mergeCell ref="EG129:EH130"/>
    <mergeCell ref="DV129:DV130"/>
    <mergeCell ref="DW129:DX130"/>
    <mergeCell ref="A135:F136"/>
    <mergeCell ref="G135:Z136"/>
    <mergeCell ref="AA135:AH136"/>
    <mergeCell ref="AI135:AS136"/>
    <mergeCell ref="AV137:AX146"/>
    <mergeCell ref="AY137:CA138"/>
    <mergeCell ref="CR134:DE136"/>
    <mergeCell ref="DF134:DG136"/>
    <mergeCell ref="DH134:DK136"/>
    <mergeCell ref="CB137:CM138"/>
    <mergeCell ref="CN137:CQ138"/>
    <mergeCell ref="CR137:CZ138"/>
    <mergeCell ref="DA137:DK138"/>
    <mergeCell ref="A138:G139"/>
    <mergeCell ref="H138:AR139"/>
    <mergeCell ref="AS138:AS139"/>
    <mergeCell ref="AY139:CA142"/>
    <mergeCell ref="CB139:CM142"/>
    <mergeCell ref="CN139:CQ142"/>
    <mergeCell ref="CR139:CZ142"/>
    <mergeCell ref="DA139:DK142"/>
    <mergeCell ref="A141:D146"/>
    <mergeCell ref="E141:AS146"/>
    <mergeCell ref="AY143:CA146"/>
    <mergeCell ref="CB143:CM146"/>
    <mergeCell ref="CN143:CQ146"/>
    <mergeCell ref="CR143:CZ146"/>
    <mergeCell ref="DA143:DK146"/>
    <mergeCell ref="A151:F153"/>
    <mergeCell ref="G151:Y153"/>
    <mergeCell ref="Z151:AE153"/>
    <mergeCell ref="AF151:AH153"/>
    <mergeCell ref="AI151:AN153"/>
    <mergeCell ref="AO151:AX153"/>
    <mergeCell ref="AY151:BD153"/>
    <mergeCell ref="A148:F150"/>
    <mergeCell ref="G148:Y150"/>
    <mergeCell ref="Z148:AE150"/>
    <mergeCell ref="AF148:AH150"/>
    <mergeCell ref="AI148:AN150"/>
    <mergeCell ref="AO148:AX150"/>
    <mergeCell ref="BE151:BJ153"/>
    <mergeCell ref="BK151:CA153"/>
    <mergeCell ref="CB151:CK153"/>
    <mergeCell ref="CL151:CX153"/>
    <mergeCell ref="CY151:DA153"/>
    <mergeCell ref="DB151:DK153"/>
    <mergeCell ref="AY148:BJ150"/>
    <mergeCell ref="BK148:CA150"/>
    <mergeCell ref="CB148:DK150"/>
    <mergeCell ref="CL154:CX156"/>
    <mergeCell ref="CY154:DA156"/>
    <mergeCell ref="DB154:DK156"/>
    <mergeCell ref="A157:F159"/>
    <mergeCell ref="G157:Y159"/>
    <mergeCell ref="Z157:AE159"/>
    <mergeCell ref="AF157:AH159"/>
    <mergeCell ref="AI157:AN159"/>
    <mergeCell ref="AO157:AX159"/>
    <mergeCell ref="AY157:BD159"/>
    <mergeCell ref="AY154:BD156"/>
    <mergeCell ref="BE154:BJ156"/>
    <mergeCell ref="BK154:CA156"/>
    <mergeCell ref="CB154:CH156"/>
    <mergeCell ref="CI154:CI156"/>
    <mergeCell ref="CJ154:CK156"/>
    <mergeCell ref="A154:F156"/>
    <mergeCell ref="G154:Y156"/>
    <mergeCell ref="Z154:AE156"/>
    <mergeCell ref="AF154:AH156"/>
    <mergeCell ref="AI154:AN156"/>
    <mergeCell ref="AO154:AX156"/>
    <mergeCell ref="CY157:DA159"/>
    <mergeCell ref="DB157:DK159"/>
    <mergeCell ref="A160:F162"/>
    <mergeCell ref="G160:Y162"/>
    <mergeCell ref="Z160:AE162"/>
    <mergeCell ref="AF160:AH162"/>
    <mergeCell ref="AI160:AN162"/>
    <mergeCell ref="AO160:AX162"/>
    <mergeCell ref="AY160:BD162"/>
    <mergeCell ref="BE160:BJ162"/>
    <mergeCell ref="BE157:BJ159"/>
    <mergeCell ref="BK157:CA159"/>
    <mergeCell ref="CB157:CH159"/>
    <mergeCell ref="CI157:CI159"/>
    <mergeCell ref="CJ157:CK159"/>
    <mergeCell ref="CL157:CX159"/>
    <mergeCell ref="DB160:DK162"/>
    <mergeCell ref="BK160:CA162"/>
    <mergeCell ref="CB160:CH162"/>
    <mergeCell ref="CI160:CI162"/>
    <mergeCell ref="CJ160:CK162"/>
    <mergeCell ref="CL160:CX162"/>
    <mergeCell ref="CY160:DA162"/>
    <mergeCell ref="A163:F165"/>
    <mergeCell ref="G163:Y165"/>
    <mergeCell ref="Z163:AE165"/>
    <mergeCell ref="AF163:AH165"/>
    <mergeCell ref="AI163:AN165"/>
    <mergeCell ref="AO163:AX165"/>
    <mergeCell ref="AY163:AY165"/>
    <mergeCell ref="AZ163:BI165"/>
    <mergeCell ref="BJ163:BJ165"/>
    <mergeCell ref="DB163:DK165"/>
    <mergeCell ref="Z166:AH168"/>
    <mergeCell ref="AI166:AN168"/>
    <mergeCell ref="AO166:AX168"/>
    <mergeCell ref="AY166:AY168"/>
    <mergeCell ref="AZ166:BI168"/>
    <mergeCell ref="BJ166:BJ168"/>
    <mergeCell ref="BK166:CA168"/>
    <mergeCell ref="CB166:CH168"/>
    <mergeCell ref="CI166:CI168"/>
    <mergeCell ref="BK163:CA165"/>
    <mergeCell ref="CB163:CH165"/>
    <mergeCell ref="CI163:CI165"/>
    <mergeCell ref="CJ163:CK165"/>
    <mergeCell ref="CL163:CX165"/>
    <mergeCell ref="CY163:DA165"/>
    <mergeCell ref="CJ166:CK168"/>
    <mergeCell ref="CL166:CX168"/>
    <mergeCell ref="CY166:DA168"/>
    <mergeCell ref="DB166:DK168"/>
    <mergeCell ref="Z169:AH171"/>
    <mergeCell ref="AI169:AN171"/>
    <mergeCell ref="AO169:AX171"/>
    <mergeCell ref="AY169:AY171"/>
    <mergeCell ref="AZ169:BE171"/>
    <mergeCell ref="BF169:BJ171"/>
    <mergeCell ref="DB169:DK171"/>
    <mergeCell ref="Z172:AH174"/>
    <mergeCell ref="AI172:AN174"/>
    <mergeCell ref="AO172:AX174"/>
    <mergeCell ref="AY172:AY174"/>
    <mergeCell ref="AZ172:BI174"/>
    <mergeCell ref="BJ172:BJ174"/>
    <mergeCell ref="BK172:CA174"/>
    <mergeCell ref="CB172:CH174"/>
    <mergeCell ref="CI172:CI174"/>
    <mergeCell ref="BK169:CA171"/>
    <mergeCell ref="CB169:CH171"/>
    <mergeCell ref="CI169:CI171"/>
    <mergeCell ref="CJ169:CK171"/>
    <mergeCell ref="CL169:CX171"/>
    <mergeCell ref="CY169:DA171"/>
    <mergeCell ref="A188:AE190"/>
    <mergeCell ref="AU188:AZ191"/>
    <mergeCell ref="BA188:BV191"/>
    <mergeCell ref="CZ188:DK190"/>
    <mergeCell ref="AV192:BV194"/>
    <mergeCell ref="A193:AE194"/>
    <mergeCell ref="CJ172:CK174"/>
    <mergeCell ref="CL172:CX174"/>
    <mergeCell ref="CY172:DA174"/>
    <mergeCell ref="DB172:DK174"/>
    <mergeCell ref="A179:DK179"/>
    <mergeCell ref="A180:DK180"/>
    <mergeCell ref="BZ195:DG197"/>
    <mergeCell ref="A196:D197"/>
    <mergeCell ref="E196:U197"/>
    <mergeCell ref="A198:D201"/>
    <mergeCell ref="E198:AS201"/>
    <mergeCell ref="AV198:AV200"/>
    <mergeCell ref="AW198:BE200"/>
    <mergeCell ref="BF198:BF200"/>
    <mergeCell ref="BG198:BM200"/>
    <mergeCell ref="BY198:DF199"/>
    <mergeCell ref="BY200:DH203"/>
    <mergeCell ref="A202:D206"/>
    <mergeCell ref="E202:AS206"/>
    <mergeCell ref="AV202:AV204"/>
    <mergeCell ref="AW202:BE204"/>
    <mergeCell ref="BF202:BF204"/>
    <mergeCell ref="BG202:BM204"/>
    <mergeCell ref="BN202:BO204"/>
    <mergeCell ref="BP202:BS204"/>
    <mergeCell ref="AV206:AV208"/>
    <mergeCell ref="AW206:BE208"/>
    <mergeCell ref="BF206:BF208"/>
    <mergeCell ref="BG206:BM208"/>
    <mergeCell ref="A212:F213"/>
    <mergeCell ref="G212:Z213"/>
    <mergeCell ref="AA212:AH213"/>
    <mergeCell ref="AI212:AS213"/>
    <mergeCell ref="A215:G216"/>
    <mergeCell ref="H215:AR216"/>
    <mergeCell ref="AS215:AS216"/>
    <mergeCell ref="A207:D209"/>
    <mergeCell ref="E207:O209"/>
    <mergeCell ref="P207:R209"/>
    <mergeCell ref="S207:AE209"/>
    <mergeCell ref="AF207:AH209"/>
    <mergeCell ref="AI207:AS209"/>
    <mergeCell ref="A218:D223"/>
    <mergeCell ref="E218:AS223"/>
    <mergeCell ref="A225:F227"/>
    <mergeCell ref="G225:Y227"/>
    <mergeCell ref="Z225:AE227"/>
    <mergeCell ref="AF225:AH227"/>
    <mergeCell ref="AI225:AN227"/>
    <mergeCell ref="AO225:AX227"/>
    <mergeCell ref="AY225:BJ227"/>
    <mergeCell ref="A228:F230"/>
    <mergeCell ref="G228:Y230"/>
    <mergeCell ref="Z228:AE230"/>
    <mergeCell ref="AF228:AH230"/>
    <mergeCell ref="AI228:AN230"/>
    <mergeCell ref="AO228:AX230"/>
    <mergeCell ref="AY228:BD230"/>
    <mergeCell ref="BE228:BJ230"/>
    <mergeCell ref="BK228:CA230"/>
    <mergeCell ref="A231:F233"/>
    <mergeCell ref="G231:Y233"/>
    <mergeCell ref="Z231:AE233"/>
    <mergeCell ref="AF231:AH233"/>
    <mergeCell ref="AI231:AN233"/>
    <mergeCell ref="AO231:AX233"/>
    <mergeCell ref="AY231:BD233"/>
    <mergeCell ref="BE231:BJ233"/>
    <mergeCell ref="BK231:CA233"/>
    <mergeCell ref="A234:F236"/>
    <mergeCell ref="G234:Y236"/>
    <mergeCell ref="Z234:AE236"/>
    <mergeCell ref="AF234:AH236"/>
    <mergeCell ref="AI234:AN236"/>
    <mergeCell ref="AO234:AX236"/>
    <mergeCell ref="AY234:BD236"/>
    <mergeCell ref="BE234:BJ236"/>
    <mergeCell ref="BK234:CA236"/>
    <mergeCell ref="A240:F242"/>
    <mergeCell ref="G240:Y242"/>
    <mergeCell ref="Z240:AE242"/>
    <mergeCell ref="AF240:AH242"/>
    <mergeCell ref="AI240:AN242"/>
    <mergeCell ref="AO240:AX242"/>
    <mergeCell ref="AY240:AY242"/>
    <mergeCell ref="A237:F239"/>
    <mergeCell ref="G237:Y239"/>
    <mergeCell ref="Z237:AE239"/>
    <mergeCell ref="AF237:AH239"/>
    <mergeCell ref="AI237:AN239"/>
    <mergeCell ref="AO237:AX239"/>
    <mergeCell ref="BK246:CA248"/>
    <mergeCell ref="Z249:AH251"/>
    <mergeCell ref="AI249:AN251"/>
    <mergeCell ref="AO249:AX251"/>
    <mergeCell ref="AY249:AY251"/>
    <mergeCell ref="AZ249:BI251"/>
    <mergeCell ref="BJ249:BJ251"/>
    <mergeCell ref="BK249:CA251"/>
    <mergeCell ref="Z246:AH248"/>
    <mergeCell ref="AI246:AN248"/>
    <mergeCell ref="AO246:AX248"/>
    <mergeCell ref="AY246:AY248"/>
    <mergeCell ref="AZ246:BE248"/>
    <mergeCell ref="BF246:BJ248"/>
    <mergeCell ref="BY204:DH205"/>
    <mergeCell ref="BY206:DJ207"/>
    <mergeCell ref="Z243:AH245"/>
    <mergeCell ref="AI243:AN245"/>
    <mergeCell ref="AO243:AX245"/>
    <mergeCell ref="AY243:AY245"/>
    <mergeCell ref="AZ243:BI245"/>
    <mergeCell ref="BJ243:BJ245"/>
    <mergeCell ref="BK243:CA245"/>
    <mergeCell ref="AY237:BD239"/>
    <mergeCell ref="BE237:BJ239"/>
    <mergeCell ref="BK237:CA239"/>
    <mergeCell ref="AZ240:BI242"/>
    <mergeCell ref="BJ240:BJ242"/>
    <mergeCell ref="BK240:CA242"/>
    <mergeCell ref="BK225:CA227"/>
    <mergeCell ref="BG210:BS212"/>
    <mergeCell ref="AV210:AV212"/>
    <mergeCell ref="AW210:BE212"/>
    <mergeCell ref="BF210:BF212"/>
  </mergeCells>
  <phoneticPr fontId="4"/>
  <conditionalFormatting sqref="A88">
    <cfRule type="expression" dxfId="67" priority="54">
      <formula>AND($EG$9=3,#REF!&gt;1)</formula>
    </cfRule>
  </conditionalFormatting>
  <conditionalFormatting sqref="A166">
    <cfRule type="expression" dxfId="66" priority="13">
      <formula>AND($EG$9=3,#REF!&gt;1)</formula>
    </cfRule>
  </conditionalFormatting>
  <conditionalFormatting sqref="A243">
    <cfRule type="expression" dxfId="65" priority="11">
      <formula>AND($EG$9=3,#REF!&gt;1)</formula>
    </cfRule>
  </conditionalFormatting>
  <conditionalFormatting sqref="C14:C15">
    <cfRule type="expression" dxfId="64" priority="20">
      <formula>$EG$9=3</formula>
    </cfRule>
    <cfRule type="expression" dxfId="63" priority="21">
      <formula>$EG$9=3</formula>
    </cfRule>
    <cfRule type="expression" dxfId="62" priority="19">
      <formula>$EG$9=4</formula>
    </cfRule>
  </conditionalFormatting>
  <conditionalFormatting sqref="C16:R18 C19:AZ19">
    <cfRule type="expression" dxfId="61" priority="34">
      <formula>$EG$9=4</formula>
    </cfRule>
  </conditionalFormatting>
  <conditionalFormatting sqref="C19:AZ19">
    <cfRule type="expression" dxfId="60" priority="49">
      <formula>$EG$9=3</formula>
    </cfRule>
  </conditionalFormatting>
  <conditionalFormatting sqref="C24:AZ24">
    <cfRule type="expression" dxfId="59" priority="9">
      <formula>$EG$9=4</formula>
    </cfRule>
    <cfRule type="expression" dxfId="58" priority="36">
      <formula>$EG$9=5</formula>
    </cfRule>
  </conditionalFormatting>
  <conditionalFormatting sqref="C22:BE28">
    <cfRule type="expression" dxfId="57" priority="10">
      <formula>$EG$9=3</formula>
    </cfRule>
  </conditionalFormatting>
  <conditionalFormatting sqref="C12:BL13 C16:R18 C19:AZ19">
    <cfRule type="expression" dxfId="56" priority="35">
      <formula>$EG$9=3</formula>
    </cfRule>
  </conditionalFormatting>
  <conditionalFormatting sqref="D22:D25">
    <cfRule type="expression" dxfId="55" priority="42">
      <formula>$EG$9=3</formula>
    </cfRule>
  </conditionalFormatting>
  <conditionalFormatting sqref="D24 AJ24">
    <cfRule type="expression" dxfId="54" priority="50">
      <formula>$EG$9=5</formula>
    </cfRule>
  </conditionalFormatting>
  <conditionalFormatting sqref="D26:D28">
    <cfRule type="expression" dxfId="53" priority="16">
      <formula>$EG$9=3</formula>
    </cfRule>
  </conditionalFormatting>
  <conditionalFormatting sqref="S16:S18">
    <cfRule type="expression" dxfId="52" priority="30">
      <formula>$EG$9=3</formula>
    </cfRule>
  </conditionalFormatting>
  <conditionalFormatting sqref="S17:S18">
    <cfRule type="expression" dxfId="51" priority="2">
      <formula>$EG$9=3</formula>
    </cfRule>
  </conditionalFormatting>
  <conditionalFormatting sqref="S14:AI14">
    <cfRule type="expression" dxfId="50" priority="24">
      <formula>$EG$9=3</formula>
    </cfRule>
  </conditionalFormatting>
  <conditionalFormatting sqref="S14:AZ18">
    <cfRule type="expression" dxfId="49" priority="22">
      <formula>$EG$9=4</formula>
    </cfRule>
    <cfRule type="expression" dxfId="48" priority="23">
      <formula>$EG$9=3</formula>
    </cfRule>
  </conditionalFormatting>
  <conditionalFormatting sqref="Z22:Z24">
    <cfRule type="expression" dxfId="47" priority="41">
      <formula>$EG$9=3</formula>
    </cfRule>
  </conditionalFormatting>
  <conditionalFormatting sqref="Z27:Z28">
    <cfRule type="expression" dxfId="46" priority="40">
      <formula>$EG$9=3</formula>
    </cfRule>
  </conditionalFormatting>
  <conditionalFormatting sqref="AI57:AS58">
    <cfRule type="expression" dxfId="45" priority="53">
      <formula>$AI$57&lt;TODAY()</formula>
    </cfRule>
  </conditionalFormatting>
  <conditionalFormatting sqref="AI135:AS136">
    <cfRule type="expression" dxfId="44" priority="12">
      <formula>$AI$57&lt;TODAY()</formula>
    </cfRule>
  </conditionalFormatting>
  <conditionalFormatting sqref="AI212:AS213">
    <cfRule type="expression" dxfId="43" priority="48">
      <formula>$AI$57&lt;TODAY()</formula>
    </cfRule>
  </conditionalFormatting>
  <conditionalFormatting sqref="AJ16:AZ18">
    <cfRule type="expression" dxfId="42" priority="33">
      <formula>$EG$9=3</formula>
    </cfRule>
  </conditionalFormatting>
  <conditionalFormatting sqref="AJ22:AZ25 C12:AI12 C13:BL13 C16:R18 S15:AZ15 AE23 AH23 AE27:AH27 AJ27 AJ28:AZ28">
    <cfRule type="expression" dxfId="41" priority="52">
      <formula>$EG$9=3</formula>
    </cfRule>
  </conditionalFormatting>
  <conditionalFormatting sqref="AJ26:AZ26">
    <cfRule type="expression" dxfId="40" priority="17">
      <formula>$EG$9=3</formula>
    </cfRule>
  </conditionalFormatting>
  <conditionalFormatting sqref="BP12:CA12">
    <cfRule type="expression" dxfId="39" priority="47">
      <formula>$EG$9&lt;&gt;3</formula>
    </cfRule>
  </conditionalFormatting>
  <conditionalFormatting sqref="BP15:DP19">
    <cfRule type="expression" dxfId="38" priority="44">
      <formula>$EG$9&lt;&gt;3</formula>
    </cfRule>
  </conditionalFormatting>
  <conditionalFormatting sqref="BP13:ED14">
    <cfRule type="expression" dxfId="37" priority="45">
      <formula>$EG$9&lt;&gt;3</formula>
    </cfRule>
  </conditionalFormatting>
  <conditionalFormatting sqref="CM12 CO12 DL21:DQ21 DQ22:ED22">
    <cfRule type="expression" dxfId="36" priority="51">
      <formula>$EG$9&lt;&gt;3</formula>
    </cfRule>
  </conditionalFormatting>
  <conditionalFormatting sqref="CS20:DI22">
    <cfRule type="expression" dxfId="35" priority="37">
      <formula>$EG$9&lt;&gt;3</formula>
    </cfRule>
  </conditionalFormatting>
  <conditionalFormatting sqref="DQ15:ED20">
    <cfRule type="expression" dxfId="34" priority="1">
      <formula>$EG$9&lt;&gt;3</formula>
    </cfRule>
  </conditionalFormatting>
  <dataValidations count="14">
    <dataValidation type="date" operator="greaterThanOrEqual" allowBlank="1" showInputMessage="1" showErrorMessage="1" error="西暦で入力_x000a_2022年５月１５日の場合_x000a_2022/5/15 と入力" sqref="S14:AI14" xr:uid="{00000000-0002-0000-0300-000000000000}">
      <formula1>44211</formula1>
    </dataValidation>
    <dataValidation imeMode="hiragana" allowBlank="1" showErrorMessage="1" sqref="CA13:ED13" xr:uid="{00000000-0002-0000-0300-000001000000}"/>
    <dataValidation type="whole" allowBlank="1" showErrorMessage="1" error="数字6桁まで入力" sqref="S8:AC8" xr:uid="{00000000-0002-0000-0300-000002000000}">
      <formula1>0</formula1>
      <formula2>999999</formula2>
    </dataValidation>
    <dataValidation type="whole" imeMode="halfAlpha" allowBlank="1" showInputMessage="1" showErrorMessage="1" sqref="DL21:DN21" xr:uid="{00000000-0002-0000-0300-000003000000}">
      <formula1>0</formula1>
      <formula2>10</formula2>
    </dataValidation>
    <dataValidation type="textLength" imeMode="halfAlpha" operator="equal" showErrorMessage="1" error="2桁の数字を入力" prompt="2桁" sqref="AE12:AI12" xr:uid="{00000000-0002-0000-0300-000004000000}">
      <formula1>2</formula1>
    </dataValidation>
    <dataValidation type="whole" imeMode="halfAlpha" showErrorMessage="1" error="７桁の数字を入力" prompt="7桁" sqref="S12:AB12" xr:uid="{00000000-0002-0000-0300-000005000000}">
      <formula1>1000000</formula1>
      <formula2>9999999</formula2>
    </dataValidation>
    <dataValidation imeMode="halfAlpha" allowBlank="1" showInputMessage="1" showErrorMessage="1" sqref="AJ27 CW15:DD19 DQ21 AJ17 DI15:ED19" xr:uid="{00000000-0002-0000-0300-000006000000}"/>
    <dataValidation imeMode="hiragana" allowBlank="1" showInputMessage="1" showErrorMessage="1" sqref="CM12 CA15:CA19" xr:uid="{00000000-0002-0000-0300-000007000000}"/>
    <dataValidation type="date" operator="greaterThanOrEqual" showErrorMessage="1" error="西暦で入力_x000a_2022年５月１５日の場合_x000a_2022/5/15 と入力" prompt="西暦で入力_x000a_2022年５月１５日の場合_x000a_2022/5/15 と入力" sqref="S7:AO7" xr:uid="{00000000-0002-0000-0300-000008000000}">
      <formula1>44696</formula1>
    </dataValidation>
    <dataValidation type="whole" allowBlank="1" showErrorMessage="1" error="７桁の数字を入力して下さい。" prompt="7桁" sqref="CA12:CL12" xr:uid="{00000000-0002-0000-0300-000009000000}">
      <formula1>1000000</formula1>
      <formula2>9999999</formula2>
    </dataValidation>
    <dataValidation type="textLength" operator="equal" allowBlank="1" showErrorMessage="1" error="２桁の数字を入力して下さい。" prompt="2桁" sqref="CO12:CQ12" xr:uid="{00000000-0002-0000-0300-00000A000000}">
      <formula1>2</formula1>
    </dataValidation>
    <dataValidation type="textLength" operator="greaterThanOrEqual" allowBlank="1" showErrorMessage="1" error="工事名称を入力" prompt="工事名称を入力" sqref="S13:BL13" xr:uid="{00000000-0002-0000-0300-00000B000000}">
      <formula1>1</formula1>
    </dataValidation>
    <dataValidation type="whole" operator="greaterThanOrEqual" showErrorMessage="1" error="前回迄支払累計を入力" prompt="前回迄支払累計を入力" sqref="AJ24:AZ24" xr:uid="{00000000-0002-0000-0300-00000C000000}">
      <formula1>0</formula1>
    </dataValidation>
    <dataValidation type="whole" imeMode="halfAlpha" showErrorMessage="1" error="税率を入力" prompt="税率を入力" sqref="AE27:AG27" xr:uid="{00000000-0002-0000-0300-00000D000000}">
      <formula1>0</formula1>
      <formula2>10</formula2>
    </dataValidation>
  </dataValidations>
  <printOptions horizontalCentered="1"/>
  <pageMargins left="0.39370078740157483" right="0.39370078740157483" top="0.59055118110236227" bottom="0.35433070866141736" header="0.31496062992125984" footer="0.31496062992125984"/>
  <pageSetup paperSize="9" scale="80" fitToHeight="3" orientation="landscape" r:id="rId1"/>
  <headerFooter>
    <oddFooter>&amp;Rver24.2</oddFooter>
  </headerFooter>
  <rowBreaks count="2" manualBreakCount="2">
    <brk id="109" max="114" man="1"/>
    <brk id="187" max="11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Group Box 1">
              <controlPr defaultSize="0" autoFill="0" autoPict="0">
                <anchor moveWithCells="1">
                  <from>
                    <xdr:col>16</xdr:col>
                    <xdr:colOff>66675</xdr:colOff>
                    <xdr:row>7</xdr:row>
                    <xdr:rowOff>161925</xdr:rowOff>
                  </from>
                  <to>
                    <xdr:col>67</xdr:col>
                    <xdr:colOff>57150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Group Box 2">
              <controlPr defaultSize="0" autoFill="0" autoPict="0">
                <anchor moveWithCells="1">
                  <from>
                    <xdr:col>67</xdr:col>
                    <xdr:colOff>0</xdr:colOff>
                    <xdr:row>21</xdr:row>
                    <xdr:rowOff>123825</xdr:rowOff>
                  </from>
                  <to>
                    <xdr:col>126</xdr:col>
                    <xdr:colOff>85725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Option Button 3">
              <controlPr defaultSize="0" autoFill="0" autoLine="0" autoPict="0">
                <anchor moveWithCells="1">
                  <from>
                    <xdr:col>18</xdr:col>
                    <xdr:colOff>19050</xdr:colOff>
                    <xdr:row>8</xdr:row>
                    <xdr:rowOff>0</xdr:rowOff>
                  </from>
                  <to>
                    <xdr:col>32</xdr:col>
                    <xdr:colOff>9525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Option Button 4">
              <controlPr defaultSize="0" autoFill="0" autoLine="0" autoPict="0">
                <anchor moveWithCells="1">
                  <from>
                    <xdr:col>40</xdr:col>
                    <xdr:colOff>19050</xdr:colOff>
                    <xdr:row>8</xdr:row>
                    <xdr:rowOff>0</xdr:rowOff>
                  </from>
                  <to>
                    <xdr:col>50</xdr:col>
                    <xdr:colOff>28575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Option Button 5">
              <controlPr defaultSize="0" autoFill="0" autoLine="0" autoPict="0">
                <anchor moveWithCells="1">
                  <from>
                    <xdr:col>58</xdr:col>
                    <xdr:colOff>57150</xdr:colOff>
                    <xdr:row>8</xdr:row>
                    <xdr:rowOff>19050</xdr:rowOff>
                  </from>
                  <to>
                    <xdr:col>65</xdr:col>
                    <xdr:colOff>85725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Option Button 6">
              <controlPr defaultSize="0" autoFill="0" autoLine="0" autoPict="0">
                <anchor moveWithCells="1">
                  <from>
                    <xdr:col>30</xdr:col>
                    <xdr:colOff>28575</xdr:colOff>
                    <xdr:row>8</xdr:row>
                    <xdr:rowOff>19050</xdr:rowOff>
                  </from>
                  <to>
                    <xdr:col>39</xdr:col>
                    <xdr:colOff>47625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Option Button 7">
              <controlPr defaultSize="0" autoFill="0" autoLine="0" autoPict="0">
                <anchor moveWithCells="1">
                  <from>
                    <xdr:col>49</xdr:col>
                    <xdr:colOff>66675</xdr:colOff>
                    <xdr:row>8</xdr:row>
                    <xdr:rowOff>9525</xdr:rowOff>
                  </from>
                  <to>
                    <xdr:col>58</xdr:col>
                    <xdr:colOff>28575</xdr:colOff>
                    <xdr:row>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S255"/>
  <sheetViews>
    <sheetView showGridLines="0" zoomScaleNormal="100" zoomScaleSheetLayoutView="85" workbookViewId="0">
      <selection activeCell="S7" sqref="S7:AO7"/>
    </sheetView>
  </sheetViews>
  <sheetFormatPr defaultColWidth="1.25" defaultRowHeight="9" customHeight="1"/>
  <cols>
    <col min="1" max="1" width="1.25" style="1"/>
    <col min="2" max="61" width="1.25" style="3"/>
    <col min="62" max="62" width="1.375" style="3" customWidth="1"/>
    <col min="63" max="63" width="8.5" style="3" bestFit="1" customWidth="1"/>
    <col min="64" max="103" width="1.25" style="3"/>
    <col min="104" max="104" width="1" style="3" customWidth="1"/>
    <col min="105" max="136" width="1.25" style="3"/>
    <col min="137" max="137" width="1.25" style="4" customWidth="1"/>
    <col min="138" max="138" width="1.25" style="3"/>
    <col min="139" max="139" width="0.75" style="3" customWidth="1"/>
    <col min="140" max="16384" width="1.25" style="3"/>
  </cols>
  <sheetData>
    <row r="1" spans="1:190" ht="3.75" customHeight="1"/>
    <row r="2" spans="1:190" ht="15.75" customHeight="1">
      <c r="B2" s="469" t="s">
        <v>45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70"/>
      <c r="T2" s="473"/>
      <c r="U2" s="474"/>
      <c r="V2" s="475"/>
      <c r="W2" s="43" t="s">
        <v>151</v>
      </c>
    </row>
    <row r="3" spans="1:190" ht="15.75" customHeight="1">
      <c r="B3" s="471" t="s">
        <v>121</v>
      </c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  <c r="Q3" s="471"/>
      <c r="R3" s="471"/>
      <c r="S3" s="472"/>
      <c r="T3" s="476"/>
      <c r="U3" s="477"/>
      <c r="V3" s="478"/>
      <c r="W3" s="43" t="s">
        <v>46</v>
      </c>
    </row>
    <row r="4" spans="1:190" customFormat="1" ht="6.75" customHeight="1" thickBot="1">
      <c r="B4" s="5"/>
      <c r="EG4" s="6"/>
    </row>
    <row r="5" spans="1:190" customFormat="1" ht="6" customHeight="1" thickTop="1">
      <c r="A5" s="1"/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7"/>
      <c r="EG5" s="6"/>
    </row>
    <row r="6" spans="1:190" customFormat="1" ht="18.75" customHeight="1">
      <c r="A6" s="1"/>
      <c r="B6" s="48"/>
      <c r="C6" s="49" t="s">
        <v>47</v>
      </c>
      <c r="D6" s="12"/>
      <c r="E6" s="12"/>
      <c r="F6" s="12"/>
      <c r="G6" s="12"/>
      <c r="H6" s="12"/>
      <c r="I6" s="1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51"/>
      <c r="EG6" s="6"/>
    </row>
    <row r="7" spans="1:190" customFormat="1" ht="18.75" customHeight="1">
      <c r="A7" s="1"/>
      <c r="B7" s="48"/>
      <c r="C7" s="462" t="s">
        <v>48</v>
      </c>
      <c r="D7" s="462"/>
      <c r="E7" s="462"/>
      <c r="F7" s="462"/>
      <c r="G7" s="462"/>
      <c r="H7" s="462"/>
      <c r="I7" s="462"/>
      <c r="J7" s="462"/>
      <c r="K7" s="462"/>
      <c r="L7" s="462"/>
      <c r="M7" s="462"/>
      <c r="N7" s="462"/>
      <c r="O7" s="462"/>
      <c r="P7" s="462"/>
      <c r="Q7" s="462"/>
      <c r="R7" s="462"/>
      <c r="S7" s="479"/>
      <c r="T7" s="480"/>
      <c r="U7" s="480"/>
      <c r="V7" s="480"/>
      <c r="W7" s="480"/>
      <c r="X7" s="480"/>
      <c r="Y7" s="480"/>
      <c r="Z7" s="480"/>
      <c r="AA7" s="480"/>
      <c r="AB7" s="480"/>
      <c r="AC7" s="480"/>
      <c r="AD7" s="480"/>
      <c r="AE7" s="480"/>
      <c r="AF7" s="480"/>
      <c r="AG7" s="480"/>
      <c r="AH7" s="480"/>
      <c r="AI7" s="480"/>
      <c r="AJ7" s="480"/>
      <c r="AK7" s="480"/>
      <c r="AL7" s="480"/>
      <c r="AM7" s="480"/>
      <c r="AN7" s="480"/>
      <c r="AO7" s="481"/>
      <c r="AP7" s="52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1"/>
      <c r="EG7" s="6"/>
    </row>
    <row r="8" spans="1:190" customFormat="1" ht="18.75" customHeight="1">
      <c r="A8" s="1"/>
      <c r="B8" s="48"/>
      <c r="C8" s="462" t="s">
        <v>49</v>
      </c>
      <c r="D8" s="462"/>
      <c r="E8" s="462"/>
      <c r="F8" s="462"/>
      <c r="G8" s="462"/>
      <c r="H8" s="462"/>
      <c r="I8" s="462"/>
      <c r="J8" s="462"/>
      <c r="K8" s="462"/>
      <c r="L8" s="462"/>
      <c r="M8" s="462"/>
      <c r="N8" s="462"/>
      <c r="O8" s="462"/>
      <c r="P8" s="462"/>
      <c r="Q8" s="462"/>
      <c r="R8" s="462"/>
      <c r="S8" s="482"/>
      <c r="T8" s="483"/>
      <c r="U8" s="483"/>
      <c r="V8" s="483"/>
      <c r="W8" s="483"/>
      <c r="X8" s="483"/>
      <c r="Y8" s="483"/>
      <c r="Z8" s="483"/>
      <c r="AA8" s="483"/>
      <c r="AB8" s="483"/>
      <c r="AC8" s="484"/>
      <c r="AD8" s="11"/>
      <c r="AE8" s="11"/>
      <c r="AF8" s="11"/>
      <c r="AG8" s="11"/>
      <c r="AH8" s="11"/>
      <c r="AI8" s="11"/>
      <c r="AJ8" s="11"/>
      <c r="AK8" s="11"/>
      <c r="AL8" s="11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1"/>
      <c r="EG8" s="6"/>
    </row>
    <row r="9" spans="1:190" customFormat="1" ht="18.75" customHeight="1">
      <c r="A9" s="1"/>
      <c r="B9" s="48"/>
      <c r="C9" s="462" t="s">
        <v>50</v>
      </c>
      <c r="D9" s="462"/>
      <c r="E9" s="462"/>
      <c r="F9" s="462"/>
      <c r="G9" s="462"/>
      <c r="H9" s="462"/>
      <c r="I9" s="462"/>
      <c r="J9" s="462"/>
      <c r="K9" s="462"/>
      <c r="L9" s="462"/>
      <c r="M9" s="462"/>
      <c r="N9" s="462"/>
      <c r="O9" s="462"/>
      <c r="P9" s="462"/>
      <c r="Q9" s="462"/>
      <c r="R9" s="462"/>
      <c r="S9" s="513"/>
      <c r="T9" s="514"/>
      <c r="U9" s="514"/>
      <c r="V9" s="514"/>
      <c r="W9" s="514"/>
      <c r="X9" s="514"/>
      <c r="Y9" s="514"/>
      <c r="Z9" s="514"/>
      <c r="AA9" s="514"/>
      <c r="AB9" s="514"/>
      <c r="AC9" s="514"/>
      <c r="AD9" s="514"/>
      <c r="AE9" s="514"/>
      <c r="AF9" s="514"/>
      <c r="AG9" s="514"/>
      <c r="AH9" s="514"/>
      <c r="AI9" s="514"/>
      <c r="AJ9" s="514"/>
      <c r="AK9" s="514"/>
      <c r="AL9" s="514"/>
      <c r="AM9" s="514"/>
      <c r="AN9" s="514"/>
      <c r="AO9" s="514"/>
      <c r="AP9" s="514"/>
      <c r="AQ9" s="514"/>
      <c r="AR9" s="514"/>
      <c r="AS9" s="514"/>
      <c r="AT9" s="514"/>
      <c r="AU9" s="514"/>
      <c r="AV9" s="514"/>
      <c r="AW9" s="514"/>
      <c r="AX9" s="514"/>
      <c r="AY9" s="514"/>
      <c r="AZ9" s="514"/>
      <c r="BA9" s="514"/>
      <c r="BB9" s="514"/>
      <c r="BC9" s="514"/>
      <c r="BD9" s="514"/>
      <c r="BE9" s="514"/>
      <c r="BF9" s="514"/>
      <c r="BG9" s="514"/>
      <c r="BH9" s="514"/>
      <c r="BI9" s="514"/>
      <c r="BJ9" s="514"/>
      <c r="BK9" s="514"/>
      <c r="BL9" s="514"/>
      <c r="BM9" s="514"/>
      <c r="BN9" s="515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51"/>
      <c r="EG9" s="53">
        <v>1</v>
      </c>
      <c r="EI9">
        <v>1</v>
      </c>
    </row>
    <row r="10" spans="1:190" customFormat="1" ht="18.75" customHeight="1">
      <c r="A10" s="1"/>
      <c r="B10" s="4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51"/>
      <c r="EG10" s="6"/>
    </row>
    <row r="11" spans="1:190" customFormat="1" ht="18.75" customHeight="1">
      <c r="A11" s="1"/>
      <c r="B11" s="48"/>
      <c r="C11" s="55" t="s">
        <v>51</v>
      </c>
      <c r="D11" s="56"/>
      <c r="E11" s="56"/>
      <c r="F11" s="56"/>
      <c r="G11" s="56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7" t="s">
        <v>52</v>
      </c>
      <c r="BQ11" s="49"/>
      <c r="BR11" s="49"/>
      <c r="BS11" s="49"/>
      <c r="BT11" s="49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51"/>
      <c r="EG11" s="6"/>
    </row>
    <row r="12" spans="1:190" customFormat="1" ht="18.75" customHeight="1">
      <c r="A12" s="1"/>
      <c r="B12" s="48"/>
      <c r="C12" s="462" t="s">
        <v>125</v>
      </c>
      <c r="D12" s="462"/>
      <c r="E12" s="462"/>
      <c r="F12" s="462"/>
      <c r="G12" s="462"/>
      <c r="H12" s="462"/>
      <c r="I12" s="462"/>
      <c r="J12" s="462"/>
      <c r="K12" s="462"/>
      <c r="L12" s="462"/>
      <c r="M12" s="462"/>
      <c r="N12" s="462"/>
      <c r="O12" s="462"/>
      <c r="P12" s="462"/>
      <c r="Q12" s="462"/>
      <c r="R12" s="462"/>
      <c r="S12" s="516"/>
      <c r="T12" s="517"/>
      <c r="U12" s="517"/>
      <c r="V12" s="517"/>
      <c r="W12" s="517"/>
      <c r="X12" s="517"/>
      <c r="Y12" s="517"/>
      <c r="Z12" s="517"/>
      <c r="AA12" s="517"/>
      <c r="AB12" s="517"/>
      <c r="AC12" s="518" t="s">
        <v>54</v>
      </c>
      <c r="AD12" s="519"/>
      <c r="AE12" s="520" t="s">
        <v>202</v>
      </c>
      <c r="AF12" s="521"/>
      <c r="AG12" s="521"/>
      <c r="AH12" s="521"/>
      <c r="AI12" s="521"/>
      <c r="AJ12" s="109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462" t="s">
        <v>53</v>
      </c>
      <c r="BQ12" s="462"/>
      <c r="BR12" s="462"/>
      <c r="BS12" s="462"/>
      <c r="BT12" s="462"/>
      <c r="BU12" s="462"/>
      <c r="BV12" s="462"/>
      <c r="BW12" s="462"/>
      <c r="BX12" s="462"/>
      <c r="BY12" s="462"/>
      <c r="BZ12" s="462"/>
      <c r="CA12" s="522"/>
      <c r="CB12" s="523"/>
      <c r="CC12" s="523"/>
      <c r="CD12" s="523"/>
      <c r="CE12" s="523"/>
      <c r="CF12" s="523"/>
      <c r="CG12" s="523"/>
      <c r="CH12" s="523"/>
      <c r="CI12" s="523"/>
      <c r="CJ12" s="523"/>
      <c r="CK12" s="523"/>
      <c r="CL12" s="523"/>
      <c r="CM12" s="524" t="s">
        <v>11</v>
      </c>
      <c r="CN12" s="524"/>
      <c r="CO12" s="525" t="s">
        <v>202</v>
      </c>
      <c r="CP12" s="525"/>
      <c r="CQ12" s="526"/>
      <c r="CR12" s="108"/>
      <c r="CS12" s="105"/>
      <c r="CT12" s="105"/>
      <c r="CU12" s="105"/>
      <c r="CV12" s="105"/>
      <c r="CW12" s="105"/>
      <c r="CX12" s="105"/>
      <c r="CY12" s="105"/>
      <c r="CZ12" s="105"/>
      <c r="DA12" s="105"/>
      <c r="DB12" s="105"/>
      <c r="DC12" s="105"/>
      <c r="DD12" s="105"/>
      <c r="DE12" s="105"/>
      <c r="DF12" s="105"/>
      <c r="DG12" s="105"/>
      <c r="DH12" s="105"/>
      <c r="DI12" s="105"/>
      <c r="DJ12" s="105"/>
      <c r="DK12" s="105"/>
      <c r="DL12" s="105"/>
      <c r="DM12" s="105"/>
      <c r="DN12" s="105"/>
      <c r="DO12" s="105"/>
      <c r="DP12" s="105"/>
      <c r="DQ12" s="105"/>
      <c r="DR12" s="105"/>
      <c r="DS12" s="105"/>
      <c r="DT12" s="105"/>
      <c r="DU12" s="105"/>
      <c r="DV12" s="105"/>
      <c r="DW12" s="105"/>
      <c r="DX12" s="105"/>
      <c r="DY12" s="105"/>
      <c r="DZ12" s="105"/>
      <c r="EA12" s="105"/>
      <c r="EB12" s="105"/>
      <c r="EC12" s="105"/>
      <c r="ED12" s="105"/>
      <c r="EE12" s="51"/>
      <c r="EG12" s="4"/>
      <c r="EH12" s="3"/>
      <c r="EI12" s="3"/>
      <c r="EJ12" s="3"/>
      <c r="EK12" s="3"/>
      <c r="EL12" s="3"/>
      <c r="EM12" s="3"/>
      <c r="EN12" s="3"/>
    </row>
    <row r="13" spans="1:190" customFormat="1" ht="18.75" customHeight="1">
      <c r="A13" s="1"/>
      <c r="B13" s="48"/>
      <c r="C13" s="462" t="s">
        <v>126</v>
      </c>
      <c r="D13" s="462"/>
      <c r="E13" s="462"/>
      <c r="F13" s="462"/>
      <c r="G13" s="462"/>
      <c r="H13" s="462"/>
      <c r="I13" s="462"/>
      <c r="J13" s="462"/>
      <c r="K13" s="462"/>
      <c r="L13" s="462"/>
      <c r="M13" s="462"/>
      <c r="N13" s="462"/>
      <c r="O13" s="462"/>
      <c r="P13" s="462"/>
      <c r="Q13" s="462"/>
      <c r="R13" s="462"/>
      <c r="S13" s="497"/>
      <c r="T13" s="497"/>
      <c r="U13" s="497"/>
      <c r="V13" s="497"/>
      <c r="W13" s="497"/>
      <c r="X13" s="497"/>
      <c r="Y13" s="497"/>
      <c r="Z13" s="497"/>
      <c r="AA13" s="497"/>
      <c r="AB13" s="497"/>
      <c r="AC13" s="497"/>
      <c r="AD13" s="497"/>
      <c r="AE13" s="497"/>
      <c r="AF13" s="497"/>
      <c r="AG13" s="497"/>
      <c r="AH13" s="497"/>
      <c r="AI13" s="497"/>
      <c r="AJ13" s="497"/>
      <c r="AK13" s="497"/>
      <c r="AL13" s="497"/>
      <c r="AM13" s="497"/>
      <c r="AN13" s="497"/>
      <c r="AO13" s="497"/>
      <c r="AP13" s="497"/>
      <c r="AQ13" s="497"/>
      <c r="AR13" s="497"/>
      <c r="AS13" s="497"/>
      <c r="AT13" s="497"/>
      <c r="AU13" s="497"/>
      <c r="AV13" s="497"/>
      <c r="AW13" s="497"/>
      <c r="AX13" s="497"/>
      <c r="AY13" s="497"/>
      <c r="AZ13" s="497"/>
      <c r="BA13" s="497"/>
      <c r="BB13" s="497"/>
      <c r="BC13" s="497"/>
      <c r="BD13" s="497"/>
      <c r="BE13" s="497"/>
      <c r="BF13" s="497"/>
      <c r="BG13" s="497"/>
      <c r="BH13" s="497"/>
      <c r="BI13" s="497"/>
      <c r="BJ13" s="497"/>
      <c r="BK13" s="497"/>
      <c r="BL13" s="497"/>
      <c r="BM13" s="107"/>
      <c r="BN13" s="50"/>
      <c r="BO13" s="50"/>
      <c r="BP13" s="462" t="s">
        <v>55</v>
      </c>
      <c r="BQ13" s="462"/>
      <c r="BR13" s="462"/>
      <c r="BS13" s="462"/>
      <c r="BT13" s="462"/>
      <c r="BU13" s="462"/>
      <c r="BV13" s="462"/>
      <c r="BW13" s="462"/>
      <c r="BX13" s="462"/>
      <c r="BY13" s="462"/>
      <c r="BZ13" s="462"/>
      <c r="CA13" s="497"/>
      <c r="CB13" s="497"/>
      <c r="CC13" s="497"/>
      <c r="CD13" s="497"/>
      <c r="CE13" s="497"/>
      <c r="CF13" s="497"/>
      <c r="CG13" s="497"/>
      <c r="CH13" s="497"/>
      <c r="CI13" s="497"/>
      <c r="CJ13" s="497"/>
      <c r="CK13" s="497"/>
      <c r="CL13" s="497"/>
      <c r="CM13" s="497"/>
      <c r="CN13" s="497"/>
      <c r="CO13" s="497"/>
      <c r="CP13" s="497"/>
      <c r="CQ13" s="497"/>
      <c r="CR13" s="497"/>
      <c r="CS13" s="497"/>
      <c r="CT13" s="497"/>
      <c r="CU13" s="497"/>
      <c r="CV13" s="497"/>
      <c r="CW13" s="497"/>
      <c r="CX13" s="497"/>
      <c r="CY13" s="497"/>
      <c r="CZ13" s="497"/>
      <c r="DA13" s="497"/>
      <c r="DB13" s="497"/>
      <c r="DC13" s="497"/>
      <c r="DD13" s="497"/>
      <c r="DE13" s="497"/>
      <c r="DF13" s="497"/>
      <c r="DG13" s="497"/>
      <c r="DH13" s="497"/>
      <c r="DI13" s="497"/>
      <c r="DJ13" s="497"/>
      <c r="DK13" s="497"/>
      <c r="DL13" s="497"/>
      <c r="DM13" s="497"/>
      <c r="DN13" s="497"/>
      <c r="DO13" s="497"/>
      <c r="DP13" s="497"/>
      <c r="DQ13" s="497"/>
      <c r="DR13" s="497"/>
      <c r="DS13" s="497"/>
      <c r="DT13" s="497"/>
      <c r="DU13" s="497"/>
      <c r="DV13" s="497"/>
      <c r="DW13" s="497"/>
      <c r="DX13" s="497"/>
      <c r="DY13" s="497"/>
      <c r="DZ13" s="497"/>
      <c r="EA13" s="497"/>
      <c r="EB13" s="497"/>
      <c r="EC13" s="497"/>
      <c r="ED13" s="497"/>
      <c r="EE13" s="106"/>
      <c r="EG13" s="4"/>
      <c r="EH13" s="3"/>
      <c r="EI13" s="3"/>
      <c r="EJ13" s="3"/>
      <c r="EK13" s="3"/>
      <c r="EL13" s="3"/>
      <c r="EM13" s="3"/>
      <c r="EN13" s="3"/>
    </row>
    <row r="14" spans="1:190" customFormat="1" ht="18.75" customHeight="1">
      <c r="A14" s="1"/>
      <c r="B14" s="48"/>
      <c r="C14" s="489" t="s">
        <v>127</v>
      </c>
      <c r="D14" s="490"/>
      <c r="E14" s="490"/>
      <c r="F14" s="490"/>
      <c r="G14" s="490"/>
      <c r="H14" s="490"/>
      <c r="I14" s="490"/>
      <c r="J14" s="490"/>
      <c r="K14" s="490"/>
      <c r="L14" s="490"/>
      <c r="M14" s="490"/>
      <c r="N14" s="490"/>
      <c r="O14" s="490"/>
      <c r="P14" s="490"/>
      <c r="Q14" s="490"/>
      <c r="R14" s="491"/>
      <c r="S14" s="492"/>
      <c r="T14" s="492"/>
      <c r="U14" s="492"/>
      <c r="V14" s="492"/>
      <c r="W14" s="492"/>
      <c r="X14" s="492"/>
      <c r="Y14" s="492"/>
      <c r="Z14" s="492"/>
      <c r="AA14" s="492"/>
      <c r="AB14" s="492"/>
      <c r="AC14" s="492"/>
      <c r="AD14" s="492"/>
      <c r="AE14" s="492"/>
      <c r="AF14" s="492"/>
      <c r="AG14" s="492"/>
      <c r="AH14" s="492"/>
      <c r="AI14" s="492"/>
      <c r="AJ14" s="107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27" t="s">
        <v>56</v>
      </c>
      <c r="BQ14" s="527"/>
      <c r="BR14" s="527"/>
      <c r="BS14" s="527"/>
      <c r="BT14" s="527"/>
      <c r="BU14" s="527"/>
      <c r="BV14" s="527"/>
      <c r="BW14" s="527"/>
      <c r="BX14" s="527"/>
      <c r="BY14" s="527"/>
      <c r="BZ14" s="527"/>
      <c r="CA14" s="496" t="s">
        <v>57</v>
      </c>
      <c r="CB14" s="496"/>
      <c r="CC14" s="496"/>
      <c r="CD14" s="496"/>
      <c r="CE14" s="496"/>
      <c r="CF14" s="496"/>
      <c r="CG14" s="496"/>
      <c r="CH14" s="496"/>
      <c r="CI14" s="496"/>
      <c r="CJ14" s="496"/>
      <c r="CK14" s="496"/>
      <c r="CL14" s="496"/>
      <c r="CM14" s="496"/>
      <c r="CN14" s="496"/>
      <c r="CO14" s="496"/>
      <c r="CP14" s="496"/>
      <c r="CQ14" s="496"/>
      <c r="CR14" s="496"/>
      <c r="CS14" s="496"/>
      <c r="CT14" s="496"/>
      <c r="CU14" s="496"/>
      <c r="CV14" s="496"/>
      <c r="CW14" s="496" t="s">
        <v>58</v>
      </c>
      <c r="CX14" s="496"/>
      <c r="CY14" s="496"/>
      <c r="CZ14" s="496"/>
      <c r="DA14" s="496"/>
      <c r="DB14" s="496"/>
      <c r="DC14" s="496"/>
      <c r="DD14" s="496"/>
      <c r="DE14" s="496" t="s">
        <v>59</v>
      </c>
      <c r="DF14" s="496"/>
      <c r="DG14" s="496"/>
      <c r="DH14" s="496"/>
      <c r="DI14" s="496" t="s">
        <v>60</v>
      </c>
      <c r="DJ14" s="496"/>
      <c r="DK14" s="496"/>
      <c r="DL14" s="496"/>
      <c r="DM14" s="496"/>
      <c r="DN14" s="496"/>
      <c r="DO14" s="496"/>
      <c r="DP14" s="496"/>
      <c r="DQ14" s="496" t="s">
        <v>61</v>
      </c>
      <c r="DR14" s="496"/>
      <c r="DS14" s="496"/>
      <c r="DT14" s="496"/>
      <c r="DU14" s="496"/>
      <c r="DV14" s="496"/>
      <c r="DW14" s="496"/>
      <c r="DX14" s="496"/>
      <c r="DY14" s="496"/>
      <c r="DZ14" s="496"/>
      <c r="EA14" s="496"/>
      <c r="EB14" s="496"/>
      <c r="EC14" s="496"/>
      <c r="ED14" s="496"/>
      <c r="EE14" s="51"/>
      <c r="EG14" s="4"/>
      <c r="EH14" s="3"/>
      <c r="EI14" s="3"/>
      <c r="EJ14" s="3"/>
      <c r="EK14" s="3"/>
      <c r="EL14" s="3"/>
      <c r="EM14" s="3"/>
      <c r="EN14" s="3"/>
    </row>
    <row r="15" spans="1:190" customFormat="1" ht="18.75" customHeight="1">
      <c r="A15" s="1"/>
      <c r="B15" s="48"/>
      <c r="C15" s="493"/>
      <c r="D15" s="494"/>
      <c r="E15" s="494"/>
      <c r="F15" s="494"/>
      <c r="G15" s="494"/>
      <c r="H15" s="494"/>
      <c r="I15" s="494"/>
      <c r="J15" s="494"/>
      <c r="K15" s="494"/>
      <c r="L15" s="494"/>
      <c r="M15" s="494"/>
      <c r="N15" s="494"/>
      <c r="O15" s="494"/>
      <c r="P15" s="494"/>
      <c r="Q15" s="494"/>
      <c r="R15" s="495"/>
      <c r="S15" s="496" t="s">
        <v>124</v>
      </c>
      <c r="T15" s="496"/>
      <c r="U15" s="496"/>
      <c r="V15" s="496"/>
      <c r="W15" s="496"/>
      <c r="X15" s="496"/>
      <c r="Y15" s="496"/>
      <c r="Z15" s="496"/>
      <c r="AA15" s="496"/>
      <c r="AB15" s="496"/>
      <c r="AC15" s="496"/>
      <c r="AD15" s="496"/>
      <c r="AE15" s="496"/>
      <c r="AF15" s="496"/>
      <c r="AG15" s="496"/>
      <c r="AH15" s="496"/>
      <c r="AI15" s="496"/>
      <c r="AJ15" s="496" t="s">
        <v>122</v>
      </c>
      <c r="AK15" s="496"/>
      <c r="AL15" s="496"/>
      <c r="AM15" s="496"/>
      <c r="AN15" s="496"/>
      <c r="AO15" s="496"/>
      <c r="AP15" s="496"/>
      <c r="AQ15" s="496"/>
      <c r="AR15" s="496"/>
      <c r="AS15" s="496"/>
      <c r="AT15" s="496"/>
      <c r="AU15" s="496"/>
      <c r="AV15" s="496"/>
      <c r="AW15" s="496"/>
      <c r="AX15" s="496"/>
      <c r="AY15" s="496"/>
      <c r="AZ15" s="496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107"/>
      <c r="BP15" s="537"/>
      <c r="BQ15" s="537"/>
      <c r="BR15" s="537"/>
      <c r="BS15" s="537"/>
      <c r="BT15" s="537"/>
      <c r="BU15" s="537"/>
      <c r="BV15" s="537"/>
      <c r="BW15" s="537"/>
      <c r="BX15" s="537"/>
      <c r="BY15" s="537"/>
      <c r="BZ15" s="537"/>
      <c r="CA15" s="500"/>
      <c r="CB15" s="501"/>
      <c r="CC15" s="501"/>
      <c r="CD15" s="501"/>
      <c r="CE15" s="501"/>
      <c r="CF15" s="501"/>
      <c r="CG15" s="501"/>
      <c r="CH15" s="501"/>
      <c r="CI15" s="501"/>
      <c r="CJ15" s="501"/>
      <c r="CK15" s="501"/>
      <c r="CL15" s="501"/>
      <c r="CM15" s="501"/>
      <c r="CN15" s="501"/>
      <c r="CO15" s="501"/>
      <c r="CP15" s="501"/>
      <c r="CQ15" s="501"/>
      <c r="CR15" s="501"/>
      <c r="CS15" s="501"/>
      <c r="CT15" s="501"/>
      <c r="CU15" s="501"/>
      <c r="CV15" s="501"/>
      <c r="CW15" s="502"/>
      <c r="CX15" s="503"/>
      <c r="CY15" s="503"/>
      <c r="CZ15" s="503"/>
      <c r="DA15" s="503"/>
      <c r="DB15" s="503"/>
      <c r="DC15" s="503"/>
      <c r="DD15" s="503"/>
      <c r="DE15" s="531"/>
      <c r="DF15" s="532"/>
      <c r="DG15" s="532"/>
      <c r="DH15" s="532"/>
      <c r="DI15" s="535"/>
      <c r="DJ15" s="536"/>
      <c r="DK15" s="536"/>
      <c r="DL15" s="536"/>
      <c r="DM15" s="536"/>
      <c r="DN15" s="536"/>
      <c r="DO15" s="536"/>
      <c r="DP15" s="536"/>
      <c r="DQ15" s="528" t="str">
        <f t="shared" ref="DQ15:DQ18" si="0">IF(DI15="","",ROUNDDOWN(CW15*DI15,0))</f>
        <v/>
      </c>
      <c r="DR15" s="529"/>
      <c r="DS15" s="529"/>
      <c r="DT15" s="529"/>
      <c r="DU15" s="529"/>
      <c r="DV15" s="529"/>
      <c r="DW15" s="529"/>
      <c r="DX15" s="529"/>
      <c r="DY15" s="529"/>
      <c r="DZ15" s="529"/>
      <c r="EA15" s="529"/>
      <c r="EB15" s="529"/>
      <c r="EC15" s="529"/>
      <c r="ED15" s="530"/>
      <c r="EE15" s="106"/>
      <c r="EG15" s="4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</row>
    <row r="16" spans="1:190" customFormat="1" ht="18.75" customHeight="1">
      <c r="A16" s="1"/>
      <c r="B16" s="48"/>
      <c r="C16" s="462" t="s">
        <v>146</v>
      </c>
      <c r="D16" s="462"/>
      <c r="E16" s="462"/>
      <c r="F16" s="462"/>
      <c r="G16" s="462"/>
      <c r="H16" s="462"/>
      <c r="I16" s="462"/>
      <c r="J16" s="462"/>
      <c r="K16" s="462"/>
      <c r="L16" s="462"/>
      <c r="M16" s="462"/>
      <c r="N16" s="462"/>
      <c r="O16" s="462"/>
      <c r="P16" s="462"/>
      <c r="Q16" s="462"/>
      <c r="R16" s="462"/>
      <c r="S16" s="485"/>
      <c r="T16" s="486"/>
      <c r="U16" s="486"/>
      <c r="V16" s="486"/>
      <c r="W16" s="486"/>
      <c r="X16" s="486"/>
      <c r="Y16" s="486"/>
      <c r="Z16" s="486"/>
      <c r="AA16" s="486"/>
      <c r="AB16" s="486"/>
      <c r="AC16" s="486"/>
      <c r="AD16" s="486"/>
      <c r="AE16" s="486"/>
      <c r="AF16" s="486"/>
      <c r="AG16" s="486"/>
      <c r="AH16" s="486"/>
      <c r="AI16" s="487"/>
      <c r="AJ16" s="488"/>
      <c r="AK16" s="488"/>
      <c r="AL16" s="488"/>
      <c r="AM16" s="488"/>
      <c r="AN16" s="488"/>
      <c r="AO16" s="488"/>
      <c r="AP16" s="488"/>
      <c r="AQ16" s="488"/>
      <c r="AR16" s="488"/>
      <c r="AS16" s="488"/>
      <c r="AT16" s="488"/>
      <c r="AU16" s="488"/>
      <c r="AV16" s="488"/>
      <c r="AW16" s="488"/>
      <c r="AX16" s="488"/>
      <c r="AY16" s="488"/>
      <c r="AZ16" s="488"/>
      <c r="BA16" s="107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107"/>
      <c r="BP16" s="537"/>
      <c r="BQ16" s="537"/>
      <c r="BR16" s="537"/>
      <c r="BS16" s="537"/>
      <c r="BT16" s="537"/>
      <c r="BU16" s="537"/>
      <c r="BV16" s="537"/>
      <c r="BW16" s="537"/>
      <c r="BX16" s="537"/>
      <c r="BY16" s="537"/>
      <c r="BZ16" s="537"/>
      <c r="CA16" s="500"/>
      <c r="CB16" s="501"/>
      <c r="CC16" s="501"/>
      <c r="CD16" s="501"/>
      <c r="CE16" s="501"/>
      <c r="CF16" s="501"/>
      <c r="CG16" s="501"/>
      <c r="CH16" s="501"/>
      <c r="CI16" s="501"/>
      <c r="CJ16" s="501"/>
      <c r="CK16" s="501"/>
      <c r="CL16" s="501"/>
      <c r="CM16" s="501"/>
      <c r="CN16" s="501"/>
      <c r="CO16" s="501"/>
      <c r="CP16" s="501"/>
      <c r="CQ16" s="501"/>
      <c r="CR16" s="501"/>
      <c r="CS16" s="501"/>
      <c r="CT16" s="501"/>
      <c r="CU16" s="501"/>
      <c r="CV16" s="501"/>
      <c r="CW16" s="502"/>
      <c r="CX16" s="503"/>
      <c r="CY16" s="503"/>
      <c r="CZ16" s="503"/>
      <c r="DA16" s="503"/>
      <c r="DB16" s="503"/>
      <c r="DC16" s="503"/>
      <c r="DD16" s="503"/>
      <c r="DE16" s="531"/>
      <c r="DF16" s="532"/>
      <c r="DG16" s="532"/>
      <c r="DH16" s="532"/>
      <c r="DI16" s="535"/>
      <c r="DJ16" s="536"/>
      <c r="DK16" s="536"/>
      <c r="DL16" s="536"/>
      <c r="DM16" s="536"/>
      <c r="DN16" s="536"/>
      <c r="DO16" s="536"/>
      <c r="DP16" s="536"/>
      <c r="DQ16" s="528" t="str">
        <f t="shared" si="0"/>
        <v/>
      </c>
      <c r="DR16" s="529"/>
      <c r="DS16" s="529"/>
      <c r="DT16" s="529"/>
      <c r="DU16" s="529"/>
      <c r="DV16" s="529"/>
      <c r="DW16" s="529"/>
      <c r="DX16" s="529"/>
      <c r="DY16" s="529"/>
      <c r="DZ16" s="529"/>
      <c r="EA16" s="529"/>
      <c r="EB16" s="529"/>
      <c r="EC16" s="529"/>
      <c r="ED16" s="530"/>
      <c r="EE16" s="106"/>
      <c r="EG16" s="4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</row>
    <row r="17" spans="1:200" customFormat="1" ht="18.75" customHeight="1">
      <c r="A17" s="1"/>
      <c r="B17" s="48"/>
      <c r="C17" s="462" t="s">
        <v>150</v>
      </c>
      <c r="D17" s="462"/>
      <c r="E17" s="462"/>
      <c r="F17" s="462"/>
      <c r="G17" s="462"/>
      <c r="H17" s="462"/>
      <c r="I17" s="462"/>
      <c r="J17" s="462"/>
      <c r="K17" s="462"/>
      <c r="L17" s="462"/>
      <c r="M17" s="462"/>
      <c r="N17" s="462"/>
      <c r="O17" s="462"/>
      <c r="P17" s="462"/>
      <c r="Q17" s="462"/>
      <c r="R17" s="462"/>
      <c r="S17" s="485"/>
      <c r="T17" s="486"/>
      <c r="U17" s="486"/>
      <c r="V17" s="486"/>
      <c r="W17" s="486"/>
      <c r="X17" s="486"/>
      <c r="Y17" s="486"/>
      <c r="Z17" s="486"/>
      <c r="AA17" s="486"/>
      <c r="AB17" s="486"/>
      <c r="AC17" s="486"/>
      <c r="AD17" s="486"/>
      <c r="AE17" s="486"/>
      <c r="AF17" s="486"/>
      <c r="AG17" s="486"/>
      <c r="AH17" s="486"/>
      <c r="AI17" s="487"/>
      <c r="AJ17" s="488"/>
      <c r="AK17" s="488"/>
      <c r="AL17" s="488"/>
      <c r="AM17" s="488"/>
      <c r="AN17" s="488"/>
      <c r="AO17" s="488"/>
      <c r="AP17" s="488"/>
      <c r="AQ17" s="488"/>
      <c r="AR17" s="488"/>
      <c r="AS17" s="488"/>
      <c r="AT17" s="488"/>
      <c r="AU17" s="488"/>
      <c r="AV17" s="488"/>
      <c r="AW17" s="488"/>
      <c r="AX17" s="488"/>
      <c r="AY17" s="488"/>
      <c r="AZ17" s="488"/>
      <c r="BA17" s="107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107"/>
      <c r="BP17" s="537"/>
      <c r="BQ17" s="537"/>
      <c r="BR17" s="537"/>
      <c r="BS17" s="537"/>
      <c r="BT17" s="537"/>
      <c r="BU17" s="537"/>
      <c r="BV17" s="537"/>
      <c r="BW17" s="537"/>
      <c r="BX17" s="537"/>
      <c r="BY17" s="537"/>
      <c r="BZ17" s="537"/>
      <c r="CA17" s="500"/>
      <c r="CB17" s="501"/>
      <c r="CC17" s="501"/>
      <c r="CD17" s="501"/>
      <c r="CE17" s="501"/>
      <c r="CF17" s="501"/>
      <c r="CG17" s="501"/>
      <c r="CH17" s="501"/>
      <c r="CI17" s="501"/>
      <c r="CJ17" s="501"/>
      <c r="CK17" s="501"/>
      <c r="CL17" s="501"/>
      <c r="CM17" s="501"/>
      <c r="CN17" s="501"/>
      <c r="CO17" s="501"/>
      <c r="CP17" s="501"/>
      <c r="CQ17" s="501"/>
      <c r="CR17" s="501"/>
      <c r="CS17" s="501"/>
      <c r="CT17" s="501"/>
      <c r="CU17" s="501"/>
      <c r="CV17" s="501"/>
      <c r="CW17" s="502"/>
      <c r="CX17" s="503"/>
      <c r="CY17" s="503"/>
      <c r="CZ17" s="503"/>
      <c r="DA17" s="503"/>
      <c r="DB17" s="503"/>
      <c r="DC17" s="503"/>
      <c r="DD17" s="503"/>
      <c r="DE17" s="531"/>
      <c r="DF17" s="532"/>
      <c r="DG17" s="532"/>
      <c r="DH17" s="532"/>
      <c r="DI17" s="535"/>
      <c r="DJ17" s="536"/>
      <c r="DK17" s="536"/>
      <c r="DL17" s="536"/>
      <c r="DM17" s="536"/>
      <c r="DN17" s="536"/>
      <c r="DO17" s="536"/>
      <c r="DP17" s="536"/>
      <c r="DQ17" s="528" t="str">
        <f t="shared" si="0"/>
        <v/>
      </c>
      <c r="DR17" s="529"/>
      <c r="DS17" s="529"/>
      <c r="DT17" s="529"/>
      <c r="DU17" s="529"/>
      <c r="DV17" s="529"/>
      <c r="DW17" s="529"/>
      <c r="DX17" s="529"/>
      <c r="DY17" s="529"/>
      <c r="DZ17" s="529"/>
      <c r="EA17" s="529"/>
      <c r="EB17" s="529"/>
      <c r="EC17" s="529"/>
      <c r="ED17" s="530"/>
      <c r="EE17" s="106"/>
      <c r="EG17" s="4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</row>
    <row r="18" spans="1:200" customFormat="1" ht="18.75" customHeight="1">
      <c r="A18" s="1"/>
      <c r="B18" s="48"/>
      <c r="C18" s="462" t="s">
        <v>150</v>
      </c>
      <c r="D18" s="462"/>
      <c r="E18" s="462"/>
      <c r="F18" s="462"/>
      <c r="G18" s="462"/>
      <c r="H18" s="462"/>
      <c r="I18" s="462"/>
      <c r="J18" s="462"/>
      <c r="K18" s="462"/>
      <c r="L18" s="462"/>
      <c r="M18" s="462"/>
      <c r="N18" s="462"/>
      <c r="O18" s="462"/>
      <c r="P18" s="462"/>
      <c r="Q18" s="462"/>
      <c r="R18" s="462"/>
      <c r="S18" s="485"/>
      <c r="T18" s="486"/>
      <c r="U18" s="486"/>
      <c r="V18" s="486"/>
      <c r="W18" s="486"/>
      <c r="X18" s="486"/>
      <c r="Y18" s="486"/>
      <c r="Z18" s="486"/>
      <c r="AA18" s="486"/>
      <c r="AB18" s="486"/>
      <c r="AC18" s="486"/>
      <c r="AD18" s="486"/>
      <c r="AE18" s="486"/>
      <c r="AF18" s="486"/>
      <c r="AG18" s="486"/>
      <c r="AH18" s="486"/>
      <c r="AI18" s="487"/>
      <c r="AJ18" s="488"/>
      <c r="AK18" s="488"/>
      <c r="AL18" s="488"/>
      <c r="AM18" s="488"/>
      <c r="AN18" s="488"/>
      <c r="AO18" s="488"/>
      <c r="AP18" s="488"/>
      <c r="AQ18" s="488"/>
      <c r="AR18" s="488"/>
      <c r="AS18" s="488"/>
      <c r="AT18" s="488"/>
      <c r="AU18" s="488"/>
      <c r="AV18" s="488"/>
      <c r="AW18" s="488"/>
      <c r="AX18" s="488"/>
      <c r="AY18" s="488"/>
      <c r="AZ18" s="488"/>
      <c r="BA18" s="107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107"/>
      <c r="BP18" s="537"/>
      <c r="BQ18" s="537"/>
      <c r="BR18" s="537"/>
      <c r="BS18" s="537"/>
      <c r="BT18" s="537"/>
      <c r="BU18" s="537"/>
      <c r="BV18" s="537"/>
      <c r="BW18" s="537"/>
      <c r="BX18" s="537"/>
      <c r="BY18" s="537"/>
      <c r="BZ18" s="537"/>
      <c r="CA18" s="504"/>
      <c r="CB18" s="505"/>
      <c r="CC18" s="505"/>
      <c r="CD18" s="505"/>
      <c r="CE18" s="505"/>
      <c r="CF18" s="505"/>
      <c r="CG18" s="505"/>
      <c r="CH18" s="505"/>
      <c r="CI18" s="505"/>
      <c r="CJ18" s="505"/>
      <c r="CK18" s="505"/>
      <c r="CL18" s="505"/>
      <c r="CM18" s="505"/>
      <c r="CN18" s="505"/>
      <c r="CO18" s="505"/>
      <c r="CP18" s="505"/>
      <c r="CQ18" s="505"/>
      <c r="CR18" s="505"/>
      <c r="CS18" s="505"/>
      <c r="CT18" s="505"/>
      <c r="CU18" s="505"/>
      <c r="CV18" s="505"/>
      <c r="CW18" s="506"/>
      <c r="CX18" s="507"/>
      <c r="CY18" s="507"/>
      <c r="CZ18" s="507"/>
      <c r="DA18" s="507"/>
      <c r="DB18" s="507"/>
      <c r="DC18" s="507"/>
      <c r="DD18" s="507"/>
      <c r="DE18" s="531"/>
      <c r="DF18" s="532"/>
      <c r="DG18" s="532"/>
      <c r="DH18" s="532"/>
      <c r="DI18" s="535"/>
      <c r="DJ18" s="536"/>
      <c r="DK18" s="536"/>
      <c r="DL18" s="536"/>
      <c r="DM18" s="536"/>
      <c r="DN18" s="536"/>
      <c r="DO18" s="536"/>
      <c r="DP18" s="536"/>
      <c r="DQ18" s="528" t="str">
        <f t="shared" si="0"/>
        <v/>
      </c>
      <c r="DR18" s="529"/>
      <c r="DS18" s="529"/>
      <c r="DT18" s="529"/>
      <c r="DU18" s="529"/>
      <c r="DV18" s="529"/>
      <c r="DW18" s="529"/>
      <c r="DX18" s="529"/>
      <c r="DY18" s="529"/>
      <c r="DZ18" s="529"/>
      <c r="EA18" s="529"/>
      <c r="EB18" s="529"/>
      <c r="EC18" s="529"/>
      <c r="ED18" s="530"/>
      <c r="EE18" s="106"/>
      <c r="EG18" s="4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</row>
    <row r="19" spans="1:200" customFormat="1" ht="18.75" customHeight="1">
      <c r="A19" s="1"/>
      <c r="B19" s="48"/>
      <c r="C19" s="462" t="s">
        <v>134</v>
      </c>
      <c r="D19" s="462"/>
      <c r="E19" s="462"/>
      <c r="F19" s="462"/>
      <c r="G19" s="462"/>
      <c r="H19" s="462"/>
      <c r="I19" s="462"/>
      <c r="J19" s="462"/>
      <c r="K19" s="462"/>
      <c r="L19" s="462"/>
      <c r="M19" s="462"/>
      <c r="N19" s="462"/>
      <c r="O19" s="462"/>
      <c r="P19" s="462"/>
      <c r="Q19" s="462"/>
      <c r="R19" s="462"/>
      <c r="S19" s="462"/>
      <c r="T19" s="462"/>
      <c r="U19" s="462"/>
      <c r="V19" s="462"/>
      <c r="W19" s="462"/>
      <c r="X19" s="462"/>
      <c r="Y19" s="462"/>
      <c r="Z19" s="462"/>
      <c r="AA19" s="462"/>
      <c r="AB19" s="462"/>
      <c r="AC19" s="462"/>
      <c r="AD19" s="462"/>
      <c r="AE19" s="462"/>
      <c r="AF19" s="462"/>
      <c r="AG19" s="462"/>
      <c r="AH19" s="462"/>
      <c r="AI19" s="462"/>
      <c r="AJ19" s="463">
        <f>IF($EG$9=5,"単価契約",SUM(AJ16:AZ18))</f>
        <v>0</v>
      </c>
      <c r="AK19" s="463"/>
      <c r="AL19" s="463"/>
      <c r="AM19" s="463"/>
      <c r="AN19" s="463"/>
      <c r="AO19" s="463"/>
      <c r="AP19" s="463"/>
      <c r="AQ19" s="463"/>
      <c r="AR19" s="463"/>
      <c r="AS19" s="463"/>
      <c r="AT19" s="463"/>
      <c r="AU19" s="463"/>
      <c r="AV19" s="463"/>
      <c r="AW19" s="463"/>
      <c r="AX19" s="463"/>
      <c r="AY19" s="463"/>
      <c r="AZ19" s="463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107"/>
      <c r="BP19" s="537"/>
      <c r="BQ19" s="537"/>
      <c r="BR19" s="537"/>
      <c r="BS19" s="537"/>
      <c r="BT19" s="537"/>
      <c r="BU19" s="537"/>
      <c r="BV19" s="537"/>
      <c r="BW19" s="537"/>
      <c r="BX19" s="537"/>
      <c r="BY19" s="537"/>
      <c r="BZ19" s="537"/>
      <c r="CA19" s="504"/>
      <c r="CB19" s="505"/>
      <c r="CC19" s="505"/>
      <c r="CD19" s="505"/>
      <c r="CE19" s="505"/>
      <c r="CF19" s="505"/>
      <c r="CG19" s="505"/>
      <c r="CH19" s="505"/>
      <c r="CI19" s="505"/>
      <c r="CJ19" s="505"/>
      <c r="CK19" s="505"/>
      <c r="CL19" s="505"/>
      <c r="CM19" s="505"/>
      <c r="CN19" s="505"/>
      <c r="CO19" s="505"/>
      <c r="CP19" s="505"/>
      <c r="CQ19" s="505"/>
      <c r="CR19" s="505"/>
      <c r="CS19" s="505"/>
      <c r="CT19" s="505"/>
      <c r="CU19" s="505"/>
      <c r="CV19" s="505"/>
      <c r="CW19" s="506"/>
      <c r="CX19" s="507"/>
      <c r="CY19" s="507"/>
      <c r="CZ19" s="507"/>
      <c r="DA19" s="507"/>
      <c r="DB19" s="507"/>
      <c r="DC19" s="507"/>
      <c r="DD19" s="507"/>
      <c r="DE19" s="522"/>
      <c r="DF19" s="523"/>
      <c r="DG19" s="523"/>
      <c r="DH19" s="523"/>
      <c r="DI19" s="542"/>
      <c r="DJ19" s="543"/>
      <c r="DK19" s="543"/>
      <c r="DL19" s="543"/>
      <c r="DM19" s="543"/>
      <c r="DN19" s="543"/>
      <c r="DO19" s="543"/>
      <c r="DP19" s="543"/>
      <c r="DQ19" s="528" t="str">
        <f>IF(DI19="","",ROUNDDOWN(CW19*DI19,0))</f>
        <v/>
      </c>
      <c r="DR19" s="529"/>
      <c r="DS19" s="529"/>
      <c r="DT19" s="529"/>
      <c r="DU19" s="529"/>
      <c r="DV19" s="529"/>
      <c r="DW19" s="529"/>
      <c r="DX19" s="529"/>
      <c r="DY19" s="529"/>
      <c r="DZ19" s="529"/>
      <c r="EA19" s="529"/>
      <c r="EB19" s="529"/>
      <c r="EC19" s="529"/>
      <c r="ED19" s="530"/>
      <c r="EE19" s="106"/>
      <c r="EG19" s="4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</row>
    <row r="20" spans="1:200" customFormat="1" ht="18.75" customHeight="1">
      <c r="A20" s="1"/>
      <c r="B20" s="48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107"/>
      <c r="CS20" s="87"/>
      <c r="CT20" s="544" t="s">
        <v>117</v>
      </c>
      <c r="CU20" s="544"/>
      <c r="CV20" s="544"/>
      <c r="CW20" s="544"/>
      <c r="CX20" s="544"/>
      <c r="CY20" s="544"/>
      <c r="CZ20" s="544"/>
      <c r="DA20" s="544"/>
      <c r="DB20" s="544"/>
      <c r="DC20" s="544"/>
      <c r="DD20" s="544"/>
      <c r="DE20" s="544"/>
      <c r="DF20" s="544"/>
      <c r="DG20" s="544"/>
      <c r="DH20" s="544"/>
      <c r="DI20" s="545" t="s">
        <v>118</v>
      </c>
      <c r="DJ20" s="545"/>
      <c r="DK20" s="545"/>
      <c r="DL20" s="545"/>
      <c r="DM20" s="545"/>
      <c r="DN20" s="545"/>
      <c r="DO20" s="545"/>
      <c r="DP20" s="546"/>
      <c r="DQ20" s="538">
        <f>SUM(IF(DI15="",DQ15,ROUNDDOWN(CW15*DI15,0)),IF(DI16="",DQ16,ROUNDDOWN(CW16*DI16,0)),IF(DI17="",DQ17,ROUNDDOWN(CW17*DI17,0)),IF(DI18="",DQ18,ROUNDDOWN(CW18*DI18,0)),IF(DI19="",DQ19,ROUNDDOWN(CW19*DI19,0)))</f>
        <v>0</v>
      </c>
      <c r="DR20" s="539"/>
      <c r="DS20" s="539"/>
      <c r="DT20" s="539"/>
      <c r="DU20" s="539"/>
      <c r="DV20" s="539"/>
      <c r="DW20" s="539"/>
      <c r="DX20" s="539"/>
      <c r="DY20" s="539"/>
      <c r="DZ20" s="539"/>
      <c r="EA20" s="539"/>
      <c r="EB20" s="539"/>
      <c r="EC20" s="539"/>
      <c r="ED20" s="540"/>
      <c r="EE20" s="106"/>
      <c r="EG20" s="4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</row>
    <row r="21" spans="1:200" customFormat="1" ht="18.75" customHeight="1">
      <c r="A21" s="1"/>
      <c r="B21" s="48"/>
      <c r="C21" s="57" t="s">
        <v>52</v>
      </c>
      <c r="D21" s="12"/>
      <c r="E21" s="12"/>
      <c r="F21" s="12"/>
      <c r="G21" s="12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107"/>
      <c r="CS21" s="87"/>
      <c r="CT21" s="544" t="s">
        <v>62</v>
      </c>
      <c r="CU21" s="544"/>
      <c r="CV21" s="544"/>
      <c r="CW21" s="544"/>
      <c r="CX21" s="544"/>
      <c r="CY21" s="544"/>
      <c r="CZ21" s="544"/>
      <c r="DA21" s="544"/>
      <c r="DB21" s="544"/>
      <c r="DC21" s="544"/>
      <c r="DD21" s="544"/>
      <c r="DE21" s="544"/>
      <c r="DF21" s="544"/>
      <c r="DG21" s="544"/>
      <c r="DH21" s="544"/>
      <c r="DI21" s="547"/>
      <c r="DJ21" s="547"/>
      <c r="DK21" s="547"/>
      <c r="DL21" s="464">
        <v>10</v>
      </c>
      <c r="DM21" s="465"/>
      <c r="DN21" s="466"/>
      <c r="DO21" s="548" t="s">
        <v>63</v>
      </c>
      <c r="DP21" s="549"/>
      <c r="DQ21" s="538">
        <f>IF(DQ20="","0",ROUNDDOWN(DQ20*DL21/100,0))</f>
        <v>0</v>
      </c>
      <c r="DR21" s="539"/>
      <c r="DS21" s="539"/>
      <c r="DT21" s="539"/>
      <c r="DU21" s="539"/>
      <c r="DV21" s="539"/>
      <c r="DW21" s="539"/>
      <c r="DX21" s="539"/>
      <c r="DY21" s="539"/>
      <c r="DZ21" s="539"/>
      <c r="EA21" s="539"/>
      <c r="EB21" s="539"/>
      <c r="EC21" s="539"/>
      <c r="ED21" s="540"/>
      <c r="EE21" s="106"/>
      <c r="EG21" s="4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</row>
    <row r="22" spans="1:200" customFormat="1" ht="18.75" customHeight="1">
      <c r="A22" s="1"/>
      <c r="B22" s="48"/>
      <c r="C22" s="86"/>
      <c r="D22" s="461" t="str">
        <f>IF($EG$9=5,"当月出来高(単価契約)","出来高累計")</f>
        <v>出来高累計</v>
      </c>
      <c r="E22" s="461"/>
      <c r="F22" s="461"/>
      <c r="G22" s="461"/>
      <c r="H22" s="461"/>
      <c r="I22" s="461"/>
      <c r="J22" s="461"/>
      <c r="K22" s="461"/>
      <c r="L22" s="461"/>
      <c r="M22" s="461"/>
      <c r="N22" s="461"/>
      <c r="O22" s="461"/>
      <c r="P22" s="461"/>
      <c r="Q22" s="461"/>
      <c r="R22" s="461"/>
      <c r="S22" s="461"/>
      <c r="T22" s="461"/>
      <c r="U22" s="461"/>
      <c r="V22" s="461"/>
      <c r="W22" s="461"/>
      <c r="X22" s="461"/>
      <c r="Y22" s="85"/>
      <c r="Z22" s="533"/>
      <c r="AA22" s="533"/>
      <c r="AB22" s="533"/>
      <c r="AC22" s="533"/>
      <c r="AD22" s="533"/>
      <c r="AE22" s="533"/>
      <c r="AF22" s="533"/>
      <c r="AG22" s="533"/>
      <c r="AH22" s="533"/>
      <c r="AI22" s="534"/>
      <c r="AJ22" s="498"/>
      <c r="AK22" s="498"/>
      <c r="AL22" s="498"/>
      <c r="AM22" s="498"/>
      <c r="AN22" s="498"/>
      <c r="AO22" s="498"/>
      <c r="AP22" s="498"/>
      <c r="AQ22" s="498"/>
      <c r="AR22" s="498"/>
      <c r="AS22" s="498"/>
      <c r="AT22" s="498"/>
      <c r="AU22" s="498"/>
      <c r="AV22" s="498"/>
      <c r="AW22" s="498"/>
      <c r="AX22" s="498"/>
      <c r="AY22" s="498"/>
      <c r="AZ22" s="498"/>
      <c r="BA22" s="11"/>
      <c r="BB22" s="11"/>
      <c r="BC22" s="11"/>
      <c r="BD22" s="11"/>
      <c r="BE22" s="50"/>
      <c r="BF22" s="11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87"/>
      <c r="CT22" s="544" t="s">
        <v>117</v>
      </c>
      <c r="CU22" s="544"/>
      <c r="CV22" s="544"/>
      <c r="CW22" s="544"/>
      <c r="CX22" s="544"/>
      <c r="CY22" s="544"/>
      <c r="CZ22" s="544"/>
      <c r="DA22" s="544"/>
      <c r="DB22" s="544"/>
      <c r="DC22" s="544"/>
      <c r="DD22" s="544"/>
      <c r="DE22" s="544"/>
      <c r="DF22" s="544"/>
      <c r="DG22" s="544"/>
      <c r="DH22" s="544"/>
      <c r="DI22" s="545" t="s">
        <v>113</v>
      </c>
      <c r="DJ22" s="545"/>
      <c r="DK22" s="545"/>
      <c r="DL22" s="545"/>
      <c r="DM22" s="545"/>
      <c r="DN22" s="545"/>
      <c r="DO22" s="545"/>
      <c r="DP22" s="546"/>
      <c r="DQ22" s="541">
        <f>IF(DQ20="","",DQ20+DQ21)</f>
        <v>0</v>
      </c>
      <c r="DR22" s="541"/>
      <c r="DS22" s="541"/>
      <c r="DT22" s="541"/>
      <c r="DU22" s="541"/>
      <c r="DV22" s="541"/>
      <c r="DW22" s="541"/>
      <c r="DX22" s="541"/>
      <c r="DY22" s="541"/>
      <c r="DZ22" s="541"/>
      <c r="EA22" s="541"/>
      <c r="EB22" s="541"/>
      <c r="EC22" s="541"/>
      <c r="ED22" s="541"/>
      <c r="EE22" s="51"/>
      <c r="EG22" s="4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</row>
    <row r="23" spans="1:200" customFormat="1" ht="18.75" customHeight="1">
      <c r="A23" s="1"/>
      <c r="B23" s="48"/>
      <c r="C23" s="86"/>
      <c r="D23" s="461" t="str">
        <f>IF($EG$9=5,"支払率","支払率")</f>
        <v>支払率</v>
      </c>
      <c r="E23" s="461"/>
      <c r="F23" s="461"/>
      <c r="G23" s="461"/>
      <c r="H23" s="461"/>
      <c r="I23" s="461"/>
      <c r="J23" s="461"/>
      <c r="K23" s="461"/>
      <c r="L23" s="461"/>
      <c r="M23" s="461"/>
      <c r="N23" s="461"/>
      <c r="O23" s="461"/>
      <c r="P23" s="461"/>
      <c r="Q23" s="461"/>
      <c r="R23" s="461"/>
      <c r="S23" s="461"/>
      <c r="T23" s="461"/>
      <c r="U23" s="461"/>
      <c r="V23" s="461"/>
      <c r="W23" s="461"/>
      <c r="X23" s="461"/>
      <c r="Y23" s="85"/>
      <c r="Z23" s="508"/>
      <c r="AA23" s="509"/>
      <c r="AB23" s="509"/>
      <c r="AC23" s="509"/>
      <c r="AD23" s="509"/>
      <c r="AE23" s="679">
        <f>IF($EG$9=1,90,IF($EG$9=4,80,100))</f>
        <v>90</v>
      </c>
      <c r="AF23" s="679"/>
      <c r="AG23" s="679"/>
      <c r="AH23" s="511" t="s">
        <v>63</v>
      </c>
      <c r="AI23" s="512"/>
      <c r="AJ23" s="499" t="str">
        <f>IF(AJ22="","0",ROUNDDOWN(AE23*AJ22/100,0))</f>
        <v>0</v>
      </c>
      <c r="AK23" s="499"/>
      <c r="AL23" s="499"/>
      <c r="AM23" s="499"/>
      <c r="AN23" s="499"/>
      <c r="AO23" s="499"/>
      <c r="AP23" s="499"/>
      <c r="AQ23" s="499"/>
      <c r="AR23" s="499"/>
      <c r="AS23" s="499"/>
      <c r="AT23" s="499"/>
      <c r="AU23" s="499"/>
      <c r="AV23" s="499"/>
      <c r="AW23" s="499"/>
      <c r="AX23" s="499"/>
      <c r="AY23" s="499"/>
      <c r="AZ23" s="499"/>
      <c r="BA23" s="58" t="s">
        <v>64</v>
      </c>
      <c r="BB23" s="11"/>
      <c r="BC23" s="11"/>
      <c r="BD23" s="11"/>
      <c r="BE23" s="11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1"/>
      <c r="EG23" s="4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</row>
    <row r="24" spans="1:200" customFormat="1" ht="18.75" customHeight="1">
      <c r="A24" s="1"/>
      <c r="B24" s="48"/>
      <c r="C24" s="86"/>
      <c r="D24" s="461" t="str">
        <f>IF($EG$9=5,"","既収金")</f>
        <v>既収金</v>
      </c>
      <c r="E24" s="461"/>
      <c r="F24" s="461"/>
      <c r="G24" s="461"/>
      <c r="H24" s="461"/>
      <c r="I24" s="461"/>
      <c r="J24" s="461"/>
      <c r="K24" s="461"/>
      <c r="L24" s="461"/>
      <c r="M24" s="461"/>
      <c r="N24" s="461"/>
      <c r="O24" s="461"/>
      <c r="P24" s="461"/>
      <c r="Q24" s="461"/>
      <c r="R24" s="461"/>
      <c r="S24" s="461"/>
      <c r="T24" s="461"/>
      <c r="U24" s="461"/>
      <c r="V24" s="461"/>
      <c r="W24" s="461"/>
      <c r="X24" s="461"/>
      <c r="Y24" s="85"/>
      <c r="Z24" s="533"/>
      <c r="AA24" s="533"/>
      <c r="AB24" s="533"/>
      <c r="AC24" s="533"/>
      <c r="AD24" s="533"/>
      <c r="AE24" s="533"/>
      <c r="AF24" s="533"/>
      <c r="AG24" s="533"/>
      <c r="AH24" s="533"/>
      <c r="AI24" s="534"/>
      <c r="AJ24" s="498"/>
      <c r="AK24" s="498"/>
      <c r="AL24" s="498"/>
      <c r="AM24" s="498"/>
      <c r="AN24" s="498"/>
      <c r="AO24" s="498"/>
      <c r="AP24" s="498"/>
      <c r="AQ24" s="498"/>
      <c r="AR24" s="498"/>
      <c r="AS24" s="498"/>
      <c r="AT24" s="498"/>
      <c r="AU24" s="498"/>
      <c r="AV24" s="498"/>
      <c r="AW24" s="498"/>
      <c r="AX24" s="498"/>
      <c r="AY24" s="498"/>
      <c r="AZ24" s="498"/>
      <c r="BA24" s="58" t="s">
        <v>65</v>
      </c>
      <c r="BB24" s="11"/>
      <c r="BC24" s="11"/>
      <c r="BD24" s="11"/>
      <c r="BE24" s="11"/>
      <c r="BF24" s="11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1"/>
      <c r="EG24" s="4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</row>
    <row r="25" spans="1:200" customFormat="1" ht="18.75" customHeight="1">
      <c r="A25" s="1"/>
      <c r="B25" s="48"/>
      <c r="C25" s="86"/>
      <c r="D25" s="461" t="s">
        <v>99</v>
      </c>
      <c r="E25" s="461"/>
      <c r="F25" s="461"/>
      <c r="G25" s="461"/>
      <c r="H25" s="461"/>
      <c r="I25" s="461"/>
      <c r="J25" s="461"/>
      <c r="K25" s="461"/>
      <c r="L25" s="461"/>
      <c r="M25" s="461"/>
      <c r="N25" s="461"/>
      <c r="O25" s="461"/>
      <c r="P25" s="461"/>
      <c r="Q25" s="461"/>
      <c r="R25" s="461"/>
      <c r="S25" s="461"/>
      <c r="T25" s="461"/>
      <c r="U25" s="461"/>
      <c r="V25" s="461"/>
      <c r="W25" s="461"/>
      <c r="X25" s="461"/>
      <c r="Y25" s="85"/>
      <c r="Z25" s="533"/>
      <c r="AA25" s="533"/>
      <c r="AB25" s="533"/>
      <c r="AC25" s="533"/>
      <c r="AD25" s="533"/>
      <c r="AE25" s="533"/>
      <c r="AF25" s="533"/>
      <c r="AG25" s="533"/>
      <c r="AH25" s="533"/>
      <c r="AI25" s="534"/>
      <c r="AJ25" s="463">
        <f>IF($EG$9=5,AJ23,IF($EG$9=4,AJ23,(AJ23-AJ24)))</f>
        <v>0</v>
      </c>
      <c r="AK25" s="463"/>
      <c r="AL25" s="463"/>
      <c r="AM25" s="463"/>
      <c r="AN25" s="463"/>
      <c r="AO25" s="463"/>
      <c r="AP25" s="463"/>
      <c r="AQ25" s="463"/>
      <c r="AR25" s="463"/>
      <c r="AS25" s="463"/>
      <c r="AT25" s="463"/>
      <c r="AU25" s="463"/>
      <c r="AV25" s="463"/>
      <c r="AW25" s="463"/>
      <c r="AX25" s="463"/>
      <c r="AY25" s="463"/>
      <c r="AZ25" s="463"/>
      <c r="BA25" s="58" t="s">
        <v>66</v>
      </c>
      <c r="BB25" s="11"/>
      <c r="BC25" s="11"/>
      <c r="BD25" s="11"/>
      <c r="BE25" s="11"/>
      <c r="BF25" s="11"/>
      <c r="BG25" s="50"/>
      <c r="BH25" s="50"/>
      <c r="BI25" s="50"/>
      <c r="BJ25" s="50"/>
      <c r="BK25" s="104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1"/>
      <c r="EG25" s="4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</row>
    <row r="26" spans="1:200" customFormat="1" ht="18.75" customHeight="1">
      <c r="A26" s="1"/>
      <c r="B26" s="48"/>
      <c r="C26" s="86"/>
      <c r="D26" s="461" t="s">
        <v>132</v>
      </c>
      <c r="E26" s="461"/>
      <c r="F26" s="461"/>
      <c r="G26" s="461"/>
      <c r="H26" s="461"/>
      <c r="I26" s="461"/>
      <c r="J26" s="461"/>
      <c r="K26" s="461"/>
      <c r="L26" s="461"/>
      <c r="M26" s="461"/>
      <c r="N26" s="461"/>
      <c r="O26" s="461"/>
      <c r="P26" s="461"/>
      <c r="Q26" s="461"/>
      <c r="R26" s="461"/>
      <c r="S26" s="461"/>
      <c r="T26" s="461"/>
      <c r="U26" s="461"/>
      <c r="V26" s="461"/>
      <c r="W26" s="461"/>
      <c r="X26" s="461"/>
      <c r="Y26" s="85"/>
      <c r="Z26" s="533"/>
      <c r="AA26" s="533"/>
      <c r="AB26" s="533"/>
      <c r="AC26" s="533"/>
      <c r="AD26" s="533"/>
      <c r="AE26" s="533"/>
      <c r="AF26" s="533"/>
      <c r="AG26" s="533"/>
      <c r="AH26" s="533"/>
      <c r="AI26" s="534"/>
      <c r="AJ26" s="498"/>
      <c r="AK26" s="498"/>
      <c r="AL26" s="498"/>
      <c r="AM26" s="498"/>
      <c r="AN26" s="498"/>
      <c r="AO26" s="498"/>
      <c r="AP26" s="498"/>
      <c r="AQ26" s="498"/>
      <c r="AR26" s="498"/>
      <c r="AS26" s="498"/>
      <c r="AT26" s="498"/>
      <c r="AU26" s="498"/>
      <c r="AV26" s="498"/>
      <c r="AW26" s="498"/>
      <c r="AX26" s="498"/>
      <c r="AY26" s="498"/>
      <c r="AZ26" s="498"/>
      <c r="BA26" s="58"/>
      <c r="BB26" s="11"/>
      <c r="BC26" s="11"/>
      <c r="BD26" s="11"/>
      <c r="BE26" s="11"/>
      <c r="BF26" s="11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1"/>
      <c r="EG26" s="4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</row>
    <row r="27" spans="1:200" customFormat="1" ht="18.75" customHeight="1">
      <c r="A27" s="1"/>
      <c r="B27" s="48"/>
      <c r="C27" s="86"/>
      <c r="D27" s="550" t="s">
        <v>120</v>
      </c>
      <c r="E27" s="550"/>
      <c r="F27" s="550"/>
      <c r="G27" s="550"/>
      <c r="H27" s="550"/>
      <c r="I27" s="550"/>
      <c r="J27" s="550"/>
      <c r="K27" s="550"/>
      <c r="L27" s="550"/>
      <c r="M27" s="550"/>
      <c r="N27" s="550"/>
      <c r="O27" s="550"/>
      <c r="P27" s="550"/>
      <c r="Q27" s="550"/>
      <c r="R27" s="550"/>
      <c r="S27" s="550"/>
      <c r="T27" s="550"/>
      <c r="U27" s="550"/>
      <c r="V27" s="550"/>
      <c r="W27" s="550"/>
      <c r="X27" s="550"/>
      <c r="Y27" s="85"/>
      <c r="Z27" s="509" t="s">
        <v>68</v>
      </c>
      <c r="AA27" s="509"/>
      <c r="AB27" s="509"/>
      <c r="AC27" s="509"/>
      <c r="AD27" s="509"/>
      <c r="AE27" s="464">
        <v>10</v>
      </c>
      <c r="AF27" s="465"/>
      <c r="AG27" s="466"/>
      <c r="AH27" s="467" t="s">
        <v>63</v>
      </c>
      <c r="AI27" s="468"/>
      <c r="AJ27" s="556" t="str">
        <f>IF(AJ26="","0",ROUNDDOWN(AJ26*AE27/100,0))</f>
        <v>0</v>
      </c>
      <c r="AK27" s="557"/>
      <c r="AL27" s="557"/>
      <c r="AM27" s="557"/>
      <c r="AN27" s="557"/>
      <c r="AO27" s="557"/>
      <c r="AP27" s="557"/>
      <c r="AQ27" s="557"/>
      <c r="AR27" s="557"/>
      <c r="AS27" s="557"/>
      <c r="AT27" s="557"/>
      <c r="AU27" s="557"/>
      <c r="AV27" s="557"/>
      <c r="AW27" s="557"/>
      <c r="AX27" s="557"/>
      <c r="AY27" s="557"/>
      <c r="AZ27" s="558"/>
      <c r="BA27" s="50"/>
      <c r="BB27" s="50"/>
      <c r="BC27" s="50"/>
      <c r="BD27" s="50"/>
      <c r="BE27" s="50"/>
      <c r="BF27" s="11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1"/>
      <c r="EG27" s="4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</row>
    <row r="28" spans="1:200" customFormat="1" ht="18.75" customHeight="1">
      <c r="A28" s="1"/>
      <c r="B28" s="48"/>
      <c r="C28" s="86"/>
      <c r="D28" s="461" t="s">
        <v>100</v>
      </c>
      <c r="E28" s="461"/>
      <c r="F28" s="461"/>
      <c r="G28" s="461"/>
      <c r="H28" s="461"/>
      <c r="I28" s="461"/>
      <c r="J28" s="461"/>
      <c r="K28" s="461"/>
      <c r="L28" s="461"/>
      <c r="M28" s="461"/>
      <c r="N28" s="461"/>
      <c r="O28" s="461"/>
      <c r="P28" s="461"/>
      <c r="Q28" s="461"/>
      <c r="R28" s="461"/>
      <c r="S28" s="461"/>
      <c r="T28" s="461"/>
      <c r="U28" s="461"/>
      <c r="V28" s="461"/>
      <c r="W28" s="461"/>
      <c r="X28" s="461"/>
      <c r="Y28" s="85"/>
      <c r="Z28" s="533"/>
      <c r="AA28" s="533"/>
      <c r="AB28" s="533"/>
      <c r="AC28" s="533"/>
      <c r="AD28" s="533"/>
      <c r="AE28" s="533"/>
      <c r="AF28" s="533"/>
      <c r="AG28" s="533"/>
      <c r="AH28" s="533"/>
      <c r="AI28" s="534"/>
      <c r="AJ28" s="463" t="str">
        <f>IF(AJ26="","",AJ26+AJ27)</f>
        <v/>
      </c>
      <c r="AK28" s="463"/>
      <c r="AL28" s="463"/>
      <c r="AM28" s="463"/>
      <c r="AN28" s="463"/>
      <c r="AO28" s="463"/>
      <c r="AP28" s="463"/>
      <c r="AQ28" s="463"/>
      <c r="AR28" s="463"/>
      <c r="AS28" s="463"/>
      <c r="AT28" s="463"/>
      <c r="AU28" s="463"/>
      <c r="AV28" s="463"/>
      <c r="AW28" s="463"/>
      <c r="AX28" s="463"/>
      <c r="AY28" s="463"/>
      <c r="AZ28" s="463"/>
      <c r="BA28" s="11"/>
      <c r="BB28" s="11"/>
      <c r="BC28" s="11"/>
      <c r="BD28" s="11"/>
      <c r="BE28" s="11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1"/>
      <c r="EG28" s="4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</row>
    <row r="29" spans="1:200" customFormat="1" ht="18.75" customHeight="1">
      <c r="A29" s="1"/>
      <c r="B29" s="48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1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</row>
    <row r="30" spans="1:200" customFormat="1" ht="8.25" customHeight="1" thickBot="1">
      <c r="A30" s="1"/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2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</row>
    <row r="31" spans="1:200" customFormat="1" ht="18.75" customHeight="1" thickTop="1"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4"/>
      <c r="EH31" s="3"/>
      <c r="EI31" s="3"/>
      <c r="EJ31" s="3"/>
      <c r="EK31" s="3"/>
      <c r="EL31" s="3"/>
      <c r="EM31" s="3"/>
      <c r="EN31" s="3"/>
    </row>
    <row r="32" spans="1:200" ht="9" customHeight="1">
      <c r="A32" s="555" t="s">
        <v>69</v>
      </c>
      <c r="B32" s="555"/>
      <c r="C32" s="555"/>
      <c r="D32" s="555"/>
      <c r="E32" s="555"/>
      <c r="F32" s="555"/>
      <c r="G32" s="555"/>
      <c r="H32" s="555"/>
      <c r="I32" s="555"/>
      <c r="J32" s="555"/>
      <c r="K32" s="555"/>
      <c r="L32" s="555"/>
      <c r="M32" s="555"/>
      <c r="N32" s="555"/>
      <c r="O32" s="555"/>
      <c r="P32" s="555"/>
      <c r="Q32" s="555"/>
      <c r="R32" s="555"/>
      <c r="S32" s="555"/>
      <c r="T32" s="555"/>
      <c r="U32" s="555"/>
      <c r="V32" s="555"/>
      <c r="W32" s="555"/>
      <c r="X32" s="555"/>
      <c r="Y32" s="555"/>
      <c r="Z32" s="555"/>
      <c r="AA32" s="555"/>
      <c r="AB32" s="555"/>
      <c r="AC32" s="555"/>
      <c r="AD32" s="555"/>
      <c r="AE32" s="555"/>
      <c r="AU32" s="348" t="str">
        <f>IFERROR(VLOOKUP(VALUE(BG43&amp;BI43&amp;BK43&amp;BM43&amp;#REF!&amp;#REF!),#REF!,2,FALSE),"")</f>
        <v/>
      </c>
      <c r="AV32" s="348"/>
      <c r="AW32" s="348"/>
      <c r="AX32" s="348"/>
      <c r="AY32" s="348"/>
      <c r="AZ32" s="348"/>
      <c r="BA32" s="349" t="s">
        <v>70</v>
      </c>
      <c r="BB32" s="349"/>
      <c r="BC32" s="349"/>
      <c r="BD32" s="349"/>
      <c r="BE32" s="349"/>
      <c r="BF32" s="349"/>
      <c r="BG32" s="349"/>
      <c r="BH32" s="349"/>
      <c r="BI32" s="349"/>
      <c r="BJ32" s="349"/>
      <c r="BK32" s="349"/>
      <c r="BL32" s="349"/>
      <c r="BM32" s="349"/>
      <c r="BN32" s="349"/>
      <c r="BO32" s="349"/>
      <c r="BP32" s="349"/>
      <c r="BQ32" s="349"/>
      <c r="BR32" s="349"/>
      <c r="BS32" s="349"/>
      <c r="BT32" s="349"/>
      <c r="BU32" s="349"/>
      <c r="BV32" s="349"/>
      <c r="CZ32" s="354" t="s">
        <v>71</v>
      </c>
      <c r="DA32" s="354"/>
      <c r="DB32" s="354"/>
      <c r="DC32" s="354"/>
      <c r="DD32" s="354"/>
      <c r="DE32" s="354"/>
      <c r="DF32" s="354"/>
      <c r="DG32" s="354"/>
      <c r="DH32" s="354"/>
      <c r="DI32" s="354"/>
      <c r="DJ32" s="354"/>
      <c r="DK32" s="354"/>
    </row>
    <row r="33" spans="1:153" ht="9" customHeight="1">
      <c r="A33" s="555"/>
      <c r="B33" s="555"/>
      <c r="C33" s="555"/>
      <c r="D33" s="555"/>
      <c r="E33" s="555"/>
      <c r="F33" s="555"/>
      <c r="G33" s="555"/>
      <c r="H33" s="555"/>
      <c r="I33" s="555"/>
      <c r="J33" s="555"/>
      <c r="K33" s="555"/>
      <c r="L33" s="555"/>
      <c r="M33" s="555"/>
      <c r="N33" s="555"/>
      <c r="O33" s="555"/>
      <c r="P33" s="555"/>
      <c r="Q33" s="555"/>
      <c r="R33" s="555"/>
      <c r="S33" s="555"/>
      <c r="T33" s="555"/>
      <c r="U33" s="555"/>
      <c r="V33" s="555"/>
      <c r="W33" s="555"/>
      <c r="X33" s="555"/>
      <c r="Y33" s="555"/>
      <c r="Z33" s="555"/>
      <c r="AA33" s="555"/>
      <c r="AB33" s="555"/>
      <c r="AC33" s="555"/>
      <c r="AD33" s="555"/>
      <c r="AE33" s="555"/>
      <c r="AU33" s="348"/>
      <c r="AV33" s="348"/>
      <c r="AW33" s="348"/>
      <c r="AX33" s="348"/>
      <c r="AY33" s="348"/>
      <c r="AZ33" s="348"/>
      <c r="BA33" s="349"/>
      <c r="BB33" s="349"/>
      <c r="BC33" s="349"/>
      <c r="BD33" s="349"/>
      <c r="BE33" s="349"/>
      <c r="BF33" s="349"/>
      <c r="BG33" s="349"/>
      <c r="BH33" s="349"/>
      <c r="BI33" s="349"/>
      <c r="BJ33" s="349"/>
      <c r="BK33" s="349"/>
      <c r="BL33" s="349"/>
      <c r="BM33" s="349"/>
      <c r="BN33" s="349"/>
      <c r="BO33" s="349"/>
      <c r="BP33" s="349"/>
      <c r="BQ33" s="349"/>
      <c r="BR33" s="349"/>
      <c r="BS33" s="349"/>
      <c r="BT33" s="349"/>
      <c r="BU33" s="349"/>
      <c r="BV33" s="349"/>
      <c r="CZ33" s="354"/>
      <c r="DA33" s="354"/>
      <c r="DB33" s="354"/>
      <c r="DC33" s="354"/>
      <c r="DD33" s="354"/>
      <c r="DE33" s="354"/>
      <c r="DF33" s="354"/>
      <c r="DG33" s="354"/>
      <c r="DH33" s="354"/>
      <c r="DI33" s="354"/>
      <c r="DJ33" s="354"/>
      <c r="DK33" s="354"/>
    </row>
    <row r="34" spans="1:153" ht="9" customHeight="1">
      <c r="A34" s="555"/>
      <c r="B34" s="555"/>
      <c r="C34" s="555"/>
      <c r="D34" s="555"/>
      <c r="E34" s="555"/>
      <c r="F34" s="555"/>
      <c r="G34" s="555"/>
      <c r="H34" s="555"/>
      <c r="I34" s="555"/>
      <c r="J34" s="555"/>
      <c r="K34" s="555"/>
      <c r="L34" s="555"/>
      <c r="M34" s="555"/>
      <c r="N34" s="555"/>
      <c r="O34" s="555"/>
      <c r="P34" s="555"/>
      <c r="Q34" s="555"/>
      <c r="R34" s="555"/>
      <c r="S34" s="555"/>
      <c r="T34" s="555"/>
      <c r="U34" s="555"/>
      <c r="V34" s="555"/>
      <c r="W34" s="555"/>
      <c r="X34" s="555"/>
      <c r="Y34" s="555"/>
      <c r="Z34" s="555"/>
      <c r="AA34" s="555"/>
      <c r="AB34" s="555"/>
      <c r="AC34" s="555"/>
      <c r="AD34" s="555"/>
      <c r="AE34" s="555"/>
      <c r="AU34" s="348"/>
      <c r="AV34" s="348"/>
      <c r="AW34" s="348"/>
      <c r="AX34" s="348"/>
      <c r="AY34" s="348"/>
      <c r="AZ34" s="348"/>
      <c r="BA34" s="349"/>
      <c r="BB34" s="349"/>
      <c r="BC34" s="349"/>
      <c r="BD34" s="349"/>
      <c r="BE34" s="349"/>
      <c r="BF34" s="349"/>
      <c r="BG34" s="349"/>
      <c r="BH34" s="349"/>
      <c r="BI34" s="349"/>
      <c r="BJ34" s="349"/>
      <c r="BK34" s="349"/>
      <c r="BL34" s="349"/>
      <c r="BM34" s="349"/>
      <c r="BN34" s="349"/>
      <c r="BO34" s="349"/>
      <c r="BP34" s="349"/>
      <c r="BQ34" s="349"/>
      <c r="BR34" s="349"/>
      <c r="BS34" s="349"/>
      <c r="BT34" s="349"/>
      <c r="BU34" s="349"/>
      <c r="BV34" s="349"/>
      <c r="CZ34" s="354"/>
      <c r="DA34" s="354"/>
      <c r="DB34" s="354"/>
      <c r="DC34" s="354"/>
      <c r="DD34" s="354"/>
      <c r="DE34" s="354"/>
      <c r="DF34" s="354"/>
      <c r="DG34" s="354"/>
      <c r="DH34" s="354"/>
      <c r="DI34" s="354"/>
      <c r="DJ34" s="354"/>
      <c r="DK34" s="354"/>
    </row>
    <row r="35" spans="1:153" ht="9" customHeight="1">
      <c r="A35" s="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U35" s="348"/>
      <c r="AV35" s="348"/>
      <c r="AW35" s="348"/>
      <c r="AX35" s="348"/>
      <c r="AY35" s="348"/>
      <c r="AZ35" s="348"/>
      <c r="BA35" s="349"/>
      <c r="BB35" s="349"/>
      <c r="BC35" s="349"/>
      <c r="BD35" s="349"/>
      <c r="BE35" s="349"/>
      <c r="BF35" s="349"/>
      <c r="BG35" s="349"/>
      <c r="BH35" s="349"/>
      <c r="BI35" s="349"/>
      <c r="BJ35" s="349"/>
      <c r="BK35" s="349"/>
      <c r="BL35" s="349"/>
      <c r="BM35" s="349"/>
      <c r="BN35" s="349"/>
      <c r="BO35" s="349"/>
      <c r="BP35" s="349"/>
      <c r="BQ35" s="349"/>
      <c r="BR35" s="349"/>
      <c r="BS35" s="349"/>
      <c r="BT35" s="349"/>
      <c r="BU35" s="349"/>
      <c r="BV35" s="349"/>
    </row>
    <row r="36" spans="1:153" ht="9" customHeight="1" thickBot="1">
      <c r="A36" s="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P36" s="64"/>
      <c r="AQ36" s="64"/>
      <c r="AR36" s="64"/>
      <c r="AS36" s="64"/>
      <c r="AT36" s="64"/>
      <c r="AV36" s="246" t="str">
        <f>IF(S7="","",S7)</f>
        <v/>
      </c>
      <c r="AW36" s="247"/>
      <c r="AX36" s="247"/>
      <c r="AY36" s="247"/>
      <c r="AZ36" s="247"/>
      <c r="BA36" s="247"/>
      <c r="BB36" s="247"/>
      <c r="BC36" s="247"/>
      <c r="BD36" s="247"/>
      <c r="BE36" s="247"/>
      <c r="BF36" s="247"/>
      <c r="BG36" s="247"/>
      <c r="BH36" s="247"/>
      <c r="BI36" s="247"/>
      <c r="BJ36" s="247"/>
      <c r="BK36" s="247"/>
      <c r="BL36" s="247"/>
      <c r="BM36" s="247"/>
      <c r="BN36" s="247"/>
      <c r="BO36" s="247"/>
      <c r="BP36" s="247"/>
      <c r="BQ36" s="247"/>
      <c r="BR36" s="247"/>
      <c r="BS36" s="247"/>
      <c r="BT36" s="247"/>
      <c r="BU36" s="247"/>
      <c r="BV36" s="247"/>
    </row>
    <row r="37" spans="1:153" ht="8.25" customHeight="1">
      <c r="A37" s="455" t="s">
        <v>72</v>
      </c>
      <c r="B37" s="455"/>
      <c r="C37" s="455"/>
      <c r="D37" s="455"/>
      <c r="E37" s="455"/>
      <c r="F37" s="455"/>
      <c r="G37" s="455"/>
      <c r="H37" s="455"/>
      <c r="I37" s="455"/>
      <c r="J37" s="455"/>
      <c r="K37" s="455"/>
      <c r="L37" s="455"/>
      <c r="M37" s="455"/>
      <c r="N37" s="455"/>
      <c r="O37" s="455"/>
      <c r="P37" s="455"/>
      <c r="Q37" s="455"/>
      <c r="R37" s="455"/>
      <c r="S37" s="455"/>
      <c r="T37" s="455"/>
      <c r="U37" s="455"/>
      <c r="V37" s="455"/>
      <c r="W37" s="455"/>
      <c r="X37" s="455"/>
      <c r="Y37" s="455"/>
      <c r="Z37" s="455"/>
      <c r="AA37" s="455"/>
      <c r="AB37" s="455"/>
      <c r="AC37" s="455"/>
      <c r="AD37" s="455"/>
      <c r="AE37" s="455"/>
      <c r="AF37" s="63"/>
      <c r="AG37" s="63"/>
      <c r="AH37" s="63"/>
      <c r="AI37" s="63"/>
      <c r="AJ37" s="63"/>
      <c r="AK37" s="63"/>
      <c r="AL37" s="64"/>
      <c r="AM37" s="64"/>
      <c r="AN37" s="64"/>
      <c r="AO37" s="64"/>
      <c r="AP37" s="64"/>
      <c r="AQ37" s="64"/>
      <c r="AR37" s="64"/>
      <c r="AS37" s="64"/>
      <c r="AT37" s="64"/>
      <c r="AV37" s="247"/>
      <c r="AW37" s="247"/>
      <c r="AX37" s="247"/>
      <c r="AY37" s="247"/>
      <c r="AZ37" s="247"/>
      <c r="BA37" s="247"/>
      <c r="BB37" s="247"/>
      <c r="BC37" s="247"/>
      <c r="BD37" s="247"/>
      <c r="BE37" s="247"/>
      <c r="BF37" s="247"/>
      <c r="BG37" s="247"/>
      <c r="BH37" s="247"/>
      <c r="BI37" s="247"/>
      <c r="BJ37" s="247"/>
      <c r="BK37" s="247"/>
      <c r="BL37" s="247"/>
      <c r="BM37" s="247"/>
      <c r="BN37" s="247"/>
      <c r="BO37" s="247"/>
      <c r="BP37" s="247"/>
      <c r="BQ37" s="247"/>
      <c r="BR37" s="247"/>
      <c r="BS37" s="247"/>
      <c r="BT37" s="247"/>
      <c r="BU37" s="247"/>
      <c r="BV37" s="247"/>
      <c r="BY37" s="295" t="s">
        <v>153</v>
      </c>
      <c r="BZ37" s="296"/>
      <c r="CA37" s="296"/>
      <c r="CB37" s="296"/>
      <c r="CC37" s="296"/>
      <c r="CD37" s="296"/>
      <c r="CE37" s="296"/>
      <c r="CF37" s="296"/>
      <c r="CG37" s="296"/>
      <c r="CH37" s="296"/>
      <c r="CI37" s="296"/>
      <c r="CJ37" s="296"/>
      <c r="CK37" s="296"/>
      <c r="CL37" s="296"/>
      <c r="CM37" s="296"/>
      <c r="CN37" s="296"/>
      <c r="CO37" s="296"/>
      <c r="CP37" s="296"/>
      <c r="CQ37" s="296"/>
      <c r="CR37" s="296"/>
      <c r="CS37" s="296"/>
      <c r="CT37" s="296"/>
      <c r="CU37" s="296"/>
      <c r="CV37" s="296"/>
      <c r="CW37" s="296"/>
      <c r="CX37" s="296"/>
      <c r="CY37" s="296"/>
      <c r="CZ37" s="296"/>
      <c r="DA37" s="296"/>
      <c r="DB37" s="296"/>
      <c r="DC37" s="296"/>
      <c r="DD37" s="296"/>
      <c r="DE37" s="296"/>
      <c r="DF37" s="296"/>
      <c r="DG37" s="296"/>
      <c r="DH37" s="296"/>
      <c r="DI37" s="296"/>
      <c r="DJ37" s="296"/>
      <c r="DK37" s="297"/>
      <c r="DN37" s="97"/>
      <c r="DO37" s="96"/>
      <c r="DP37" s="96"/>
      <c r="DQ37" s="96"/>
      <c r="DR37" s="96"/>
      <c r="DS37" s="96"/>
      <c r="DT37" s="96"/>
      <c r="DU37" s="96"/>
      <c r="DV37" s="96"/>
      <c r="DW37" s="96"/>
      <c r="DX37" s="96"/>
      <c r="DY37" s="96"/>
      <c r="DZ37" s="96"/>
      <c r="EA37" s="96"/>
      <c r="EB37" s="96"/>
      <c r="EC37" s="96"/>
      <c r="ED37" s="96"/>
      <c r="EE37" s="96"/>
      <c r="EF37" s="96"/>
      <c r="EG37" s="96"/>
      <c r="EH37" s="96"/>
      <c r="EI37" s="96"/>
      <c r="EJ37" s="96"/>
      <c r="EK37" s="96"/>
      <c r="EL37" s="96"/>
      <c r="EM37" s="96"/>
      <c r="EN37" s="96"/>
      <c r="EO37" s="96"/>
      <c r="EP37" s="96"/>
      <c r="EQ37" s="96"/>
      <c r="ER37" s="96"/>
      <c r="ES37" s="96"/>
      <c r="ET37" s="96"/>
      <c r="EU37" s="96"/>
      <c r="EV37" s="96"/>
    </row>
    <row r="38" spans="1:153" ht="8.25" customHeight="1">
      <c r="A38" s="455"/>
      <c r="B38" s="455"/>
      <c r="C38" s="455"/>
      <c r="D38" s="455"/>
      <c r="E38" s="455"/>
      <c r="F38" s="455"/>
      <c r="G38" s="455"/>
      <c r="H38" s="455"/>
      <c r="I38" s="455"/>
      <c r="J38" s="455"/>
      <c r="K38" s="455"/>
      <c r="L38" s="455"/>
      <c r="M38" s="455"/>
      <c r="N38" s="455"/>
      <c r="O38" s="455"/>
      <c r="P38" s="455"/>
      <c r="Q38" s="455"/>
      <c r="R38" s="455"/>
      <c r="S38" s="455"/>
      <c r="T38" s="455"/>
      <c r="U38" s="455"/>
      <c r="V38" s="455"/>
      <c r="W38" s="455"/>
      <c r="X38" s="455"/>
      <c r="Y38" s="455"/>
      <c r="Z38" s="455"/>
      <c r="AA38" s="455"/>
      <c r="AB38" s="455"/>
      <c r="AC38" s="455"/>
      <c r="AD38" s="455"/>
      <c r="AE38" s="455"/>
      <c r="AF38" s="63"/>
      <c r="AG38" s="63"/>
      <c r="AH38" s="63"/>
      <c r="AI38" s="63"/>
      <c r="AJ38" s="63"/>
      <c r="AK38" s="63"/>
      <c r="AL38" s="64"/>
      <c r="AM38" s="64"/>
      <c r="AN38" s="64"/>
      <c r="AO38" s="64"/>
      <c r="AP38" s="64"/>
      <c r="AQ38" s="64"/>
      <c r="AR38" s="64"/>
      <c r="AS38" s="64"/>
      <c r="AT38" s="64"/>
      <c r="AV38" s="247"/>
      <c r="AW38" s="247"/>
      <c r="AX38" s="247"/>
      <c r="AY38" s="247"/>
      <c r="AZ38" s="247"/>
      <c r="BA38" s="247"/>
      <c r="BB38" s="247"/>
      <c r="BC38" s="247"/>
      <c r="BD38" s="247"/>
      <c r="BE38" s="247"/>
      <c r="BF38" s="247"/>
      <c r="BG38" s="247"/>
      <c r="BH38" s="247"/>
      <c r="BI38" s="247"/>
      <c r="BJ38" s="247"/>
      <c r="BK38" s="247"/>
      <c r="BL38" s="247"/>
      <c r="BM38" s="247"/>
      <c r="BN38" s="247"/>
      <c r="BO38" s="247"/>
      <c r="BP38" s="247"/>
      <c r="BQ38" s="247"/>
      <c r="BR38" s="247"/>
      <c r="BS38" s="247"/>
      <c r="BT38" s="247"/>
      <c r="BU38" s="247"/>
      <c r="BV38" s="247"/>
      <c r="BY38" s="298"/>
      <c r="BZ38" s="299"/>
      <c r="CA38" s="299"/>
      <c r="CB38" s="299"/>
      <c r="CC38" s="299"/>
      <c r="CD38" s="299"/>
      <c r="CE38" s="299"/>
      <c r="CF38" s="299"/>
      <c r="CG38" s="299"/>
      <c r="CH38" s="299"/>
      <c r="CI38" s="299"/>
      <c r="CJ38" s="299"/>
      <c r="CK38" s="299"/>
      <c r="CL38" s="299"/>
      <c r="CM38" s="299"/>
      <c r="CN38" s="299"/>
      <c r="CO38" s="299"/>
      <c r="CP38" s="299"/>
      <c r="CQ38" s="299"/>
      <c r="CR38" s="299"/>
      <c r="CS38" s="299"/>
      <c r="CT38" s="299"/>
      <c r="CU38" s="299"/>
      <c r="CV38" s="299"/>
      <c r="CW38" s="299"/>
      <c r="CX38" s="299"/>
      <c r="CY38" s="299"/>
      <c r="CZ38" s="299"/>
      <c r="DA38" s="299"/>
      <c r="DB38" s="299"/>
      <c r="DC38" s="299"/>
      <c r="DD38" s="299"/>
      <c r="DE38" s="299"/>
      <c r="DF38" s="299"/>
      <c r="DG38" s="299"/>
      <c r="DH38" s="299"/>
      <c r="DI38" s="299"/>
      <c r="DJ38" s="299"/>
      <c r="DK38" s="300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6"/>
      <c r="ER38" s="96"/>
      <c r="ES38" s="96"/>
      <c r="ET38" s="96"/>
      <c r="EU38" s="96"/>
      <c r="EV38" s="96"/>
    </row>
    <row r="39" spans="1:153" ht="8.25" customHeight="1">
      <c r="A39" s="455"/>
      <c r="B39" s="455"/>
      <c r="C39" s="455"/>
      <c r="D39" s="455"/>
      <c r="E39" s="455"/>
      <c r="F39" s="455"/>
      <c r="G39" s="455"/>
      <c r="H39" s="455"/>
      <c r="I39" s="455"/>
      <c r="J39" s="455"/>
      <c r="K39" s="455"/>
      <c r="L39" s="455"/>
      <c r="M39" s="455"/>
      <c r="N39" s="455"/>
      <c r="O39" s="455"/>
      <c r="P39" s="455"/>
      <c r="Q39" s="455"/>
      <c r="R39" s="455"/>
      <c r="S39" s="455"/>
      <c r="T39" s="455"/>
      <c r="U39" s="455"/>
      <c r="V39" s="455"/>
      <c r="W39" s="455"/>
      <c r="X39" s="455"/>
      <c r="Y39" s="455"/>
      <c r="Z39" s="455"/>
      <c r="AA39" s="455"/>
      <c r="AB39" s="455"/>
      <c r="AC39" s="455"/>
      <c r="AD39" s="455"/>
      <c r="AE39" s="455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V39" s="248"/>
      <c r="AW39" s="248"/>
      <c r="AX39" s="248"/>
      <c r="AY39" s="248"/>
      <c r="AZ39" s="248"/>
      <c r="BA39" s="248"/>
      <c r="BB39" s="248"/>
      <c r="BC39" s="248"/>
      <c r="BD39" s="248"/>
      <c r="BE39" s="248"/>
      <c r="BF39" s="248"/>
      <c r="BG39" s="248"/>
      <c r="BH39" s="248"/>
      <c r="BI39" s="248"/>
      <c r="BJ39" s="248"/>
      <c r="BK39" s="248"/>
      <c r="BL39" s="248"/>
      <c r="BM39" s="248"/>
      <c r="BN39" s="248"/>
      <c r="BO39" s="248"/>
      <c r="BP39" s="248"/>
      <c r="BQ39" s="248"/>
      <c r="BR39" s="248"/>
      <c r="BS39" s="248"/>
      <c r="BT39" s="248"/>
      <c r="BU39" s="248"/>
      <c r="BV39" s="248"/>
      <c r="BY39" s="301" t="s">
        <v>152</v>
      </c>
      <c r="BZ39" s="302"/>
      <c r="CA39" s="302"/>
      <c r="CB39" s="302"/>
      <c r="CC39" s="302"/>
      <c r="CD39" s="302"/>
      <c r="CE39" s="302"/>
      <c r="CF39" s="302"/>
      <c r="CG39" s="302"/>
      <c r="CH39" s="302"/>
      <c r="CI39" s="302"/>
      <c r="CJ39" s="302"/>
      <c r="CK39" s="302"/>
      <c r="CL39" s="302"/>
      <c r="CM39" s="302"/>
      <c r="CN39" s="302"/>
      <c r="CO39" s="302"/>
      <c r="CP39" s="302"/>
      <c r="CQ39" s="302"/>
      <c r="CR39" s="302"/>
      <c r="CS39" s="302"/>
      <c r="CT39" s="302"/>
      <c r="CU39" s="302"/>
      <c r="CV39" s="302"/>
      <c r="CW39" s="302"/>
      <c r="CX39" s="302"/>
      <c r="CY39" s="302"/>
      <c r="CZ39" s="302"/>
      <c r="DA39" s="302"/>
      <c r="DB39" s="302"/>
      <c r="DC39" s="302"/>
      <c r="DD39" s="302"/>
      <c r="DE39" s="302"/>
      <c r="DF39" s="302"/>
      <c r="DG39" s="302"/>
      <c r="DH39" s="302"/>
      <c r="DI39" s="302"/>
      <c r="DJ39" s="302"/>
      <c r="DK39" s="303"/>
      <c r="DN39" s="96"/>
      <c r="DO39" s="96"/>
      <c r="DP39" s="96"/>
      <c r="DQ39" s="96"/>
      <c r="DR39" s="96"/>
      <c r="DS39" s="96"/>
      <c r="DT39" s="96"/>
      <c r="DU39" s="96"/>
      <c r="DV39" s="96"/>
      <c r="DW39" s="96"/>
      <c r="DX39" s="96"/>
      <c r="DY39" s="96"/>
      <c r="DZ39" s="96"/>
      <c r="EA39" s="96"/>
      <c r="EB39" s="96"/>
      <c r="EC39" s="96"/>
      <c r="ED39" s="96"/>
      <c r="EE39" s="96"/>
      <c r="EF39" s="96"/>
      <c r="EG39" s="96"/>
      <c r="EH39" s="96"/>
      <c r="EI39" s="96"/>
      <c r="EJ39" s="96"/>
      <c r="EK39" s="96"/>
      <c r="EL39" s="96"/>
      <c r="EM39" s="96"/>
      <c r="EN39" s="96"/>
      <c r="EO39" s="96"/>
      <c r="EP39" s="96"/>
      <c r="EQ39" s="96"/>
      <c r="ER39" s="96"/>
      <c r="ES39" s="96"/>
      <c r="ET39" s="96"/>
      <c r="EU39" s="96"/>
      <c r="EV39" s="96"/>
    </row>
    <row r="40" spans="1:153" ht="8.25" customHeight="1" thickBot="1">
      <c r="A40" s="6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7"/>
      <c r="BY40" s="304"/>
      <c r="BZ40" s="305"/>
      <c r="CA40" s="305"/>
      <c r="CB40" s="305"/>
      <c r="CC40" s="305"/>
      <c r="CD40" s="305"/>
      <c r="CE40" s="305"/>
      <c r="CF40" s="305"/>
      <c r="CG40" s="305"/>
      <c r="CH40" s="305"/>
      <c r="CI40" s="305"/>
      <c r="CJ40" s="305"/>
      <c r="CK40" s="305"/>
      <c r="CL40" s="305"/>
      <c r="CM40" s="305"/>
      <c r="CN40" s="305"/>
      <c r="CO40" s="305"/>
      <c r="CP40" s="305"/>
      <c r="CQ40" s="305"/>
      <c r="CR40" s="305"/>
      <c r="CS40" s="305"/>
      <c r="CT40" s="305"/>
      <c r="CU40" s="305"/>
      <c r="CV40" s="305"/>
      <c r="CW40" s="305"/>
      <c r="CX40" s="305"/>
      <c r="CY40" s="305"/>
      <c r="CZ40" s="305"/>
      <c r="DA40" s="305"/>
      <c r="DB40" s="305"/>
      <c r="DC40" s="305"/>
      <c r="DD40" s="305"/>
      <c r="DE40" s="305"/>
      <c r="DF40" s="305"/>
      <c r="DG40" s="305"/>
      <c r="DH40" s="305"/>
      <c r="DI40" s="305"/>
      <c r="DJ40" s="305"/>
      <c r="DK40" s="306"/>
      <c r="DN40" s="96"/>
      <c r="DO40" s="96"/>
      <c r="DP40" s="96"/>
      <c r="DQ40" s="96"/>
      <c r="DR40" s="96"/>
      <c r="DS40" s="96"/>
      <c r="DT40" s="96"/>
      <c r="DU40" s="96"/>
      <c r="DV40" s="96"/>
      <c r="DW40" s="96"/>
      <c r="DX40" s="96"/>
      <c r="DY40" s="96"/>
      <c r="DZ40" s="96"/>
      <c r="EA40" s="96"/>
      <c r="EB40" s="96"/>
      <c r="EC40" s="96"/>
      <c r="ED40" s="96"/>
      <c r="EE40" s="96"/>
      <c r="EF40" s="96"/>
      <c r="EG40" s="96"/>
      <c r="EH40" s="96"/>
      <c r="EI40" s="96"/>
      <c r="EJ40" s="96"/>
      <c r="EK40" s="96"/>
      <c r="EL40" s="96"/>
      <c r="EM40" s="96"/>
      <c r="EN40" s="96"/>
      <c r="EO40" s="96"/>
      <c r="EP40" s="96"/>
      <c r="EQ40" s="96"/>
      <c r="ER40" s="96"/>
      <c r="ES40" s="96"/>
      <c r="ET40" s="96"/>
      <c r="EU40" s="96"/>
      <c r="EV40" s="96"/>
    </row>
    <row r="41" spans="1:153" ht="7.5" customHeight="1">
      <c r="A41" s="551" t="s">
        <v>73</v>
      </c>
      <c r="B41" s="354"/>
      <c r="C41" s="354"/>
      <c r="D41" s="354"/>
      <c r="E41" s="552" t="str">
        <f>IF(貴社情報!$I$6="","",貴社情報!$I$6)</f>
        <v/>
      </c>
      <c r="F41" s="552"/>
      <c r="G41" s="552"/>
      <c r="H41" s="552"/>
      <c r="I41" s="552"/>
      <c r="J41" s="552"/>
      <c r="K41" s="552"/>
      <c r="L41" s="552"/>
      <c r="M41" s="552"/>
      <c r="N41" s="552"/>
      <c r="O41" s="552"/>
      <c r="P41" s="552"/>
      <c r="Q41" s="552"/>
      <c r="R41" s="552"/>
      <c r="S41" s="552"/>
      <c r="T41" s="552"/>
      <c r="U41" s="552"/>
      <c r="AS41" s="68"/>
      <c r="BY41" s="93"/>
      <c r="BZ41" s="271" t="s">
        <v>110</v>
      </c>
      <c r="CA41" s="271"/>
      <c r="CB41" s="271"/>
      <c r="CC41" s="271"/>
      <c r="CD41" s="271"/>
      <c r="CE41" s="271"/>
      <c r="CF41" s="271"/>
      <c r="CG41" s="271"/>
      <c r="CH41" s="271"/>
      <c r="CI41" s="271"/>
      <c r="CJ41" s="271"/>
      <c r="CK41" s="307"/>
      <c r="CL41" s="207" t="s">
        <v>111</v>
      </c>
      <c r="CM41" s="207"/>
      <c r="CN41" s="207"/>
      <c r="CO41" s="207"/>
      <c r="CP41" s="207"/>
      <c r="CQ41" s="208"/>
      <c r="CR41" s="123"/>
      <c r="CS41" s="124"/>
      <c r="CT41" s="124"/>
      <c r="CU41" s="124"/>
      <c r="CV41" s="124"/>
      <c r="CW41" s="124"/>
      <c r="CX41" s="124"/>
      <c r="CY41" s="124"/>
      <c r="CZ41" s="124"/>
      <c r="DA41" s="124"/>
      <c r="DB41" s="124"/>
      <c r="DC41" s="124"/>
      <c r="DD41" s="124"/>
      <c r="DE41" s="124"/>
      <c r="DF41" s="124"/>
      <c r="DG41" s="124"/>
      <c r="DH41" s="124"/>
      <c r="DI41" s="124"/>
      <c r="DJ41" s="124"/>
      <c r="DK41" s="213"/>
      <c r="EG41" s="3"/>
    </row>
    <row r="42" spans="1:153" ht="7.5" customHeight="1" thickBot="1">
      <c r="A42" s="551"/>
      <c r="B42" s="354"/>
      <c r="C42" s="354"/>
      <c r="D42" s="354"/>
      <c r="E42" s="552"/>
      <c r="F42" s="552"/>
      <c r="G42" s="552"/>
      <c r="H42" s="552"/>
      <c r="I42" s="552"/>
      <c r="J42" s="552"/>
      <c r="K42" s="552"/>
      <c r="L42" s="552"/>
      <c r="M42" s="552"/>
      <c r="N42" s="552"/>
      <c r="O42" s="552"/>
      <c r="P42" s="552"/>
      <c r="Q42" s="552"/>
      <c r="R42" s="552"/>
      <c r="S42" s="552"/>
      <c r="T42" s="552"/>
      <c r="U42" s="552"/>
      <c r="AS42" s="68"/>
      <c r="BY42" s="93"/>
      <c r="BZ42" s="272"/>
      <c r="CA42" s="272"/>
      <c r="CB42" s="272"/>
      <c r="CC42" s="272"/>
      <c r="CD42" s="272"/>
      <c r="CE42" s="272"/>
      <c r="CF42" s="272"/>
      <c r="CG42" s="272"/>
      <c r="CH42" s="272"/>
      <c r="CI42" s="272"/>
      <c r="CJ42" s="272"/>
      <c r="CK42" s="308"/>
      <c r="CL42" s="209"/>
      <c r="CM42" s="209"/>
      <c r="CN42" s="209"/>
      <c r="CO42" s="209"/>
      <c r="CP42" s="209"/>
      <c r="CQ42" s="210"/>
      <c r="CR42" s="125"/>
      <c r="CS42" s="126"/>
      <c r="CT42" s="126"/>
      <c r="CU42" s="126"/>
      <c r="CV42" s="126"/>
      <c r="CW42" s="126"/>
      <c r="CX42" s="126"/>
      <c r="CY42" s="126"/>
      <c r="CZ42" s="126"/>
      <c r="DA42" s="126"/>
      <c r="DB42" s="126"/>
      <c r="DC42" s="126"/>
      <c r="DD42" s="126"/>
      <c r="DE42" s="126"/>
      <c r="DF42" s="126"/>
      <c r="DG42" s="126"/>
      <c r="DH42" s="126"/>
      <c r="DI42" s="126"/>
      <c r="DJ42" s="126"/>
      <c r="DK42" s="214"/>
      <c r="EG42" s="3"/>
    </row>
    <row r="43" spans="1:153" ht="7.5" customHeight="1">
      <c r="A43" s="449" t="s">
        <v>74</v>
      </c>
      <c r="B43" s="450"/>
      <c r="C43" s="450"/>
      <c r="D43" s="450"/>
      <c r="E43" s="553" t="str">
        <f>IF(貴社情報!$I$7="","",貴社情報!$I$7)</f>
        <v/>
      </c>
      <c r="F43" s="553"/>
      <c r="G43" s="553"/>
      <c r="H43" s="553"/>
      <c r="I43" s="553"/>
      <c r="J43" s="553"/>
      <c r="K43" s="553"/>
      <c r="L43" s="553"/>
      <c r="M43" s="553"/>
      <c r="N43" s="553"/>
      <c r="O43" s="553"/>
      <c r="P43" s="553"/>
      <c r="Q43" s="553"/>
      <c r="R43" s="553"/>
      <c r="S43" s="553"/>
      <c r="T43" s="553"/>
      <c r="U43" s="553"/>
      <c r="V43" s="553"/>
      <c r="W43" s="553"/>
      <c r="X43" s="553"/>
      <c r="Y43" s="553"/>
      <c r="Z43" s="553"/>
      <c r="AA43" s="553"/>
      <c r="AB43" s="553"/>
      <c r="AC43" s="553"/>
      <c r="AD43" s="553"/>
      <c r="AE43" s="553"/>
      <c r="AF43" s="553"/>
      <c r="AG43" s="553"/>
      <c r="AH43" s="553"/>
      <c r="AI43" s="553"/>
      <c r="AJ43" s="553"/>
      <c r="AK43" s="553"/>
      <c r="AL43" s="553"/>
      <c r="AM43" s="553"/>
      <c r="AN43" s="553"/>
      <c r="AO43" s="553"/>
      <c r="AP43" s="553"/>
      <c r="AQ43" s="553"/>
      <c r="AR43" s="553"/>
      <c r="AS43" s="554"/>
      <c r="AV43" s="111"/>
      <c r="AW43" s="114" t="s">
        <v>129</v>
      </c>
      <c r="AX43" s="114"/>
      <c r="AY43" s="114"/>
      <c r="AZ43" s="114"/>
      <c r="BA43" s="114"/>
      <c r="BB43" s="114"/>
      <c r="BC43" s="114"/>
      <c r="BD43" s="114"/>
      <c r="BE43" s="114"/>
      <c r="BF43" s="350"/>
      <c r="BG43" s="355">
        <f>貴社情報!I5</f>
        <v>0</v>
      </c>
      <c r="BH43" s="356"/>
      <c r="BI43" s="356"/>
      <c r="BJ43" s="356"/>
      <c r="BK43" s="356"/>
      <c r="BL43" s="356"/>
      <c r="BM43" s="357"/>
      <c r="BX43" s="4"/>
      <c r="BY43" s="93"/>
      <c r="BZ43" s="272"/>
      <c r="CA43" s="272"/>
      <c r="CB43" s="272"/>
      <c r="CC43" s="272"/>
      <c r="CD43" s="272"/>
      <c r="CE43" s="272"/>
      <c r="CF43" s="272"/>
      <c r="CG43" s="272"/>
      <c r="CH43" s="272"/>
      <c r="CI43" s="272"/>
      <c r="CJ43" s="272"/>
      <c r="CK43" s="308"/>
      <c r="CL43" s="209"/>
      <c r="CM43" s="209"/>
      <c r="CN43" s="209"/>
      <c r="CO43" s="209"/>
      <c r="CP43" s="209"/>
      <c r="CQ43" s="210"/>
      <c r="CR43" s="215" t="str">
        <f>IF(AO88="","",AO88)</f>
        <v/>
      </c>
      <c r="CS43" s="216"/>
      <c r="CT43" s="216"/>
      <c r="CU43" s="216"/>
      <c r="CV43" s="216"/>
      <c r="CW43" s="216"/>
      <c r="CX43" s="216"/>
      <c r="CY43" s="216"/>
      <c r="CZ43" s="216"/>
      <c r="DA43" s="216"/>
      <c r="DB43" s="216"/>
      <c r="DC43" s="216"/>
      <c r="DD43" s="216"/>
      <c r="DE43" s="216"/>
      <c r="DF43" s="216"/>
      <c r="DG43" s="216"/>
      <c r="DH43" s="216"/>
      <c r="DI43" s="216"/>
      <c r="DJ43" s="216"/>
      <c r="DK43" s="217"/>
      <c r="EG43" s="3"/>
    </row>
    <row r="44" spans="1:153" ht="7.5" customHeight="1">
      <c r="A44" s="449"/>
      <c r="B44" s="450"/>
      <c r="C44" s="450"/>
      <c r="D44" s="450"/>
      <c r="E44" s="553"/>
      <c r="F44" s="553"/>
      <c r="G44" s="553"/>
      <c r="H44" s="553"/>
      <c r="I44" s="553"/>
      <c r="J44" s="553"/>
      <c r="K44" s="553"/>
      <c r="L44" s="553"/>
      <c r="M44" s="553"/>
      <c r="N44" s="553"/>
      <c r="O44" s="553"/>
      <c r="P44" s="553"/>
      <c r="Q44" s="553"/>
      <c r="R44" s="553"/>
      <c r="S44" s="553"/>
      <c r="T44" s="553"/>
      <c r="U44" s="553"/>
      <c r="V44" s="553"/>
      <c r="W44" s="553"/>
      <c r="X44" s="553"/>
      <c r="Y44" s="553"/>
      <c r="Z44" s="553"/>
      <c r="AA44" s="553"/>
      <c r="AB44" s="553"/>
      <c r="AC44" s="553"/>
      <c r="AD44" s="553"/>
      <c r="AE44" s="553"/>
      <c r="AF44" s="553"/>
      <c r="AG44" s="553"/>
      <c r="AH44" s="553"/>
      <c r="AI44" s="553"/>
      <c r="AJ44" s="553"/>
      <c r="AK44" s="553"/>
      <c r="AL44" s="553"/>
      <c r="AM44" s="553"/>
      <c r="AN44" s="553"/>
      <c r="AO44" s="553"/>
      <c r="AP44" s="553"/>
      <c r="AQ44" s="553"/>
      <c r="AR44" s="553"/>
      <c r="AS44" s="554"/>
      <c r="AV44" s="112"/>
      <c r="AW44" s="115"/>
      <c r="AX44" s="115"/>
      <c r="AY44" s="115"/>
      <c r="AZ44" s="115"/>
      <c r="BA44" s="115"/>
      <c r="BB44" s="115"/>
      <c r="BC44" s="115"/>
      <c r="BD44" s="115"/>
      <c r="BE44" s="115"/>
      <c r="BF44" s="351"/>
      <c r="BG44" s="358"/>
      <c r="BH44" s="359"/>
      <c r="BI44" s="359"/>
      <c r="BJ44" s="359"/>
      <c r="BK44" s="359"/>
      <c r="BL44" s="359"/>
      <c r="BM44" s="360"/>
      <c r="BX44" s="4"/>
      <c r="BY44" s="93"/>
      <c r="BZ44" s="272"/>
      <c r="CA44" s="272"/>
      <c r="CB44" s="272"/>
      <c r="CC44" s="272"/>
      <c r="CD44" s="272"/>
      <c r="CE44" s="272"/>
      <c r="CF44" s="272"/>
      <c r="CG44" s="272"/>
      <c r="CH44" s="272"/>
      <c r="CI44" s="272"/>
      <c r="CJ44" s="272"/>
      <c r="CK44" s="308"/>
      <c r="CL44" s="209"/>
      <c r="CM44" s="209"/>
      <c r="CN44" s="209"/>
      <c r="CO44" s="209"/>
      <c r="CP44" s="209"/>
      <c r="CQ44" s="210"/>
      <c r="CR44" s="215"/>
      <c r="CS44" s="216"/>
      <c r="CT44" s="216"/>
      <c r="CU44" s="216"/>
      <c r="CV44" s="216"/>
      <c r="CW44" s="216"/>
      <c r="CX44" s="216"/>
      <c r="CY44" s="216"/>
      <c r="CZ44" s="216"/>
      <c r="DA44" s="216"/>
      <c r="DB44" s="216"/>
      <c r="DC44" s="216"/>
      <c r="DD44" s="216"/>
      <c r="DE44" s="216"/>
      <c r="DF44" s="216"/>
      <c r="DG44" s="216"/>
      <c r="DH44" s="216"/>
      <c r="DI44" s="216"/>
      <c r="DJ44" s="216"/>
      <c r="DK44" s="217"/>
    </row>
    <row r="45" spans="1:153" ht="7.5" customHeight="1" thickBot="1">
      <c r="A45" s="449"/>
      <c r="B45" s="450"/>
      <c r="C45" s="450"/>
      <c r="D45" s="450"/>
      <c r="E45" s="553"/>
      <c r="F45" s="553"/>
      <c r="G45" s="553"/>
      <c r="H45" s="553"/>
      <c r="I45" s="553"/>
      <c r="J45" s="553"/>
      <c r="K45" s="553"/>
      <c r="L45" s="553"/>
      <c r="M45" s="553"/>
      <c r="N45" s="553"/>
      <c r="O45" s="553"/>
      <c r="P45" s="553"/>
      <c r="Q45" s="553"/>
      <c r="R45" s="553"/>
      <c r="S45" s="553"/>
      <c r="T45" s="553"/>
      <c r="U45" s="553"/>
      <c r="V45" s="553"/>
      <c r="W45" s="553"/>
      <c r="X45" s="553"/>
      <c r="Y45" s="553"/>
      <c r="Z45" s="553"/>
      <c r="AA45" s="553"/>
      <c r="AB45" s="553"/>
      <c r="AC45" s="553"/>
      <c r="AD45" s="553"/>
      <c r="AE45" s="553"/>
      <c r="AF45" s="553"/>
      <c r="AG45" s="553"/>
      <c r="AH45" s="553"/>
      <c r="AI45" s="553"/>
      <c r="AJ45" s="553"/>
      <c r="AK45" s="553"/>
      <c r="AL45" s="553"/>
      <c r="AM45" s="553"/>
      <c r="AN45" s="553"/>
      <c r="AO45" s="553"/>
      <c r="AP45" s="553"/>
      <c r="AQ45" s="553"/>
      <c r="AR45" s="553"/>
      <c r="AS45" s="554"/>
      <c r="AV45" s="113"/>
      <c r="AW45" s="116"/>
      <c r="AX45" s="116"/>
      <c r="AY45" s="116"/>
      <c r="AZ45" s="116"/>
      <c r="BA45" s="116"/>
      <c r="BB45" s="116"/>
      <c r="BC45" s="116"/>
      <c r="BD45" s="116"/>
      <c r="BE45" s="116"/>
      <c r="BF45" s="352"/>
      <c r="BG45" s="361"/>
      <c r="BH45" s="362"/>
      <c r="BI45" s="362"/>
      <c r="BJ45" s="362"/>
      <c r="BK45" s="362"/>
      <c r="BL45" s="362"/>
      <c r="BM45" s="363"/>
      <c r="BX45" s="4"/>
      <c r="BY45" s="94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309"/>
      <c r="CL45" s="211"/>
      <c r="CM45" s="211"/>
      <c r="CN45" s="211"/>
      <c r="CO45" s="211"/>
      <c r="CP45" s="211"/>
      <c r="CQ45" s="212"/>
      <c r="CR45" s="218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20"/>
      <c r="DO45" s="95"/>
      <c r="DP45" s="95"/>
      <c r="DQ45" s="95"/>
      <c r="EC45" s="95"/>
      <c r="ED45" s="95"/>
      <c r="EE45" s="95"/>
      <c r="EF45" s="95"/>
      <c r="EG45" s="95"/>
      <c r="EH45" s="95"/>
      <c r="EI45" s="95"/>
      <c r="EJ45" s="95"/>
      <c r="EK45" s="95"/>
      <c r="EL45" s="95"/>
      <c r="EM45" s="95"/>
      <c r="EN45" s="95"/>
      <c r="EO45" s="95"/>
      <c r="EP45" s="95"/>
      <c r="EQ45" s="95"/>
      <c r="ER45" s="95"/>
      <c r="ES45" s="95"/>
      <c r="ET45" s="95"/>
      <c r="EU45" s="95"/>
      <c r="EV45" s="95"/>
      <c r="EW45" s="95"/>
    </row>
    <row r="46" spans="1:153" ht="7.5" customHeight="1" thickBot="1">
      <c r="A46" s="449"/>
      <c r="B46" s="450"/>
      <c r="C46" s="450"/>
      <c r="D46" s="450"/>
      <c r="E46" s="553"/>
      <c r="F46" s="553"/>
      <c r="G46" s="553"/>
      <c r="H46" s="553"/>
      <c r="I46" s="553"/>
      <c r="J46" s="553"/>
      <c r="K46" s="553"/>
      <c r="L46" s="553"/>
      <c r="M46" s="553"/>
      <c r="N46" s="553"/>
      <c r="O46" s="553"/>
      <c r="P46" s="553"/>
      <c r="Q46" s="553"/>
      <c r="R46" s="553"/>
      <c r="S46" s="553"/>
      <c r="T46" s="553"/>
      <c r="U46" s="553"/>
      <c r="V46" s="553"/>
      <c r="W46" s="553"/>
      <c r="X46" s="553"/>
      <c r="Y46" s="553"/>
      <c r="Z46" s="553"/>
      <c r="AA46" s="553"/>
      <c r="AB46" s="553"/>
      <c r="AC46" s="553"/>
      <c r="AD46" s="553"/>
      <c r="AE46" s="553"/>
      <c r="AF46" s="553"/>
      <c r="AG46" s="553"/>
      <c r="AH46" s="553"/>
      <c r="AI46" s="553"/>
      <c r="AJ46" s="553"/>
      <c r="AK46" s="553"/>
      <c r="AL46" s="553"/>
      <c r="AM46" s="553"/>
      <c r="AN46" s="553"/>
      <c r="AO46" s="553"/>
      <c r="AP46" s="553"/>
      <c r="AQ46" s="553"/>
      <c r="AR46" s="553"/>
      <c r="AS46" s="554"/>
      <c r="BX46" s="4"/>
      <c r="BY46" s="92"/>
      <c r="BZ46" s="271" t="s">
        <v>109</v>
      </c>
      <c r="CA46" s="271"/>
      <c r="CB46" s="271"/>
      <c r="CC46" s="271"/>
      <c r="CD46" s="271"/>
      <c r="CE46" s="271"/>
      <c r="CF46" s="271"/>
      <c r="CG46" s="271"/>
      <c r="CH46" s="271"/>
      <c r="CI46" s="271"/>
      <c r="CJ46" s="271"/>
      <c r="CK46" s="310"/>
      <c r="CL46" s="313" t="str">
        <f>IF(AE91="","",AE91)</f>
        <v/>
      </c>
      <c r="CM46" s="313"/>
      <c r="CN46" s="313"/>
      <c r="CO46" s="313"/>
      <c r="CP46" s="313"/>
      <c r="CQ46" s="314"/>
      <c r="CR46" s="123"/>
      <c r="CS46" s="124"/>
      <c r="CT46" s="124"/>
      <c r="CU46" s="124"/>
      <c r="CV46" s="124"/>
      <c r="CW46" s="124"/>
      <c r="CX46" s="124"/>
      <c r="CY46" s="124"/>
      <c r="CZ46" s="124"/>
      <c r="DA46" s="124"/>
      <c r="DB46" s="124"/>
      <c r="DC46" s="124"/>
      <c r="DD46" s="124"/>
      <c r="DE46" s="124"/>
      <c r="DF46" s="124"/>
      <c r="DG46" s="124"/>
      <c r="DH46" s="124"/>
      <c r="DI46" s="124"/>
      <c r="DJ46" s="124"/>
      <c r="DK46" s="213"/>
      <c r="DO46" s="95"/>
      <c r="DP46" s="95"/>
      <c r="DQ46" s="95"/>
      <c r="EC46" s="95"/>
      <c r="ED46" s="95"/>
      <c r="EE46" s="95"/>
      <c r="EF46" s="95"/>
      <c r="EG46" s="95"/>
      <c r="EH46" s="95"/>
      <c r="EI46" s="95"/>
      <c r="EJ46" s="95"/>
      <c r="EK46" s="95"/>
      <c r="EL46" s="95"/>
      <c r="EM46" s="95"/>
      <c r="EN46" s="95"/>
      <c r="EO46" s="95"/>
      <c r="EP46" s="95"/>
      <c r="EQ46" s="95"/>
      <c r="ER46" s="95"/>
      <c r="ES46" s="95"/>
      <c r="ET46" s="95"/>
      <c r="EU46" s="95"/>
      <c r="EV46" s="95"/>
      <c r="EW46" s="95"/>
    </row>
    <row r="47" spans="1:153" ht="7.5" customHeight="1">
      <c r="A47" s="449" t="s">
        <v>75</v>
      </c>
      <c r="B47" s="450"/>
      <c r="C47" s="450"/>
      <c r="D47" s="450"/>
      <c r="E47" s="453" t="str">
        <f>IF(貴社情報!$I$8="","",貴社情報!$I$8)</f>
        <v/>
      </c>
      <c r="F47" s="453"/>
      <c r="G47" s="453"/>
      <c r="H47" s="453"/>
      <c r="I47" s="453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3"/>
      <c r="AA47" s="453"/>
      <c r="AB47" s="453"/>
      <c r="AC47" s="453"/>
      <c r="AD47" s="453"/>
      <c r="AE47" s="453"/>
      <c r="AF47" s="453"/>
      <c r="AG47" s="453"/>
      <c r="AH47" s="453"/>
      <c r="AI47" s="453"/>
      <c r="AJ47" s="453"/>
      <c r="AK47" s="453"/>
      <c r="AL47" s="453"/>
      <c r="AM47" s="453"/>
      <c r="AN47" s="453"/>
      <c r="AO47" s="453"/>
      <c r="AP47" s="453"/>
      <c r="AQ47" s="453"/>
      <c r="AR47" s="453"/>
      <c r="AS47" s="454"/>
      <c r="AV47" s="111"/>
      <c r="AW47" s="114" t="s">
        <v>53</v>
      </c>
      <c r="AX47" s="114"/>
      <c r="AY47" s="114"/>
      <c r="AZ47" s="114"/>
      <c r="BA47" s="114"/>
      <c r="BB47" s="114"/>
      <c r="BC47" s="114"/>
      <c r="BD47" s="114"/>
      <c r="BE47" s="114"/>
      <c r="BF47" s="350"/>
      <c r="BG47" s="355" t="str">
        <f>IF($EG$9=3,IF($CA$12="","",$CA$12),IF($S$12="","",$S$12))</f>
        <v/>
      </c>
      <c r="BH47" s="356"/>
      <c r="BI47" s="356"/>
      <c r="BJ47" s="356"/>
      <c r="BK47" s="356"/>
      <c r="BL47" s="356"/>
      <c r="BM47" s="356"/>
      <c r="BN47" s="129" t="s">
        <v>11</v>
      </c>
      <c r="BO47" s="130"/>
      <c r="BP47" s="135" t="str">
        <f>IF($EG$9=3,IF($CO$12="","",$CO$12),IF($AE$12="","",$AE$12))</f>
        <v>00</v>
      </c>
      <c r="BQ47" s="135"/>
      <c r="BR47" s="135"/>
      <c r="BS47" s="136"/>
      <c r="BY47" s="93"/>
      <c r="BZ47" s="272"/>
      <c r="CA47" s="272"/>
      <c r="CB47" s="272"/>
      <c r="CC47" s="272"/>
      <c r="CD47" s="272"/>
      <c r="CE47" s="272"/>
      <c r="CF47" s="272"/>
      <c r="CG47" s="272"/>
      <c r="CH47" s="272"/>
      <c r="CI47" s="272"/>
      <c r="CJ47" s="272"/>
      <c r="CK47" s="311"/>
      <c r="CL47" s="315"/>
      <c r="CM47" s="315"/>
      <c r="CN47" s="315"/>
      <c r="CO47" s="315"/>
      <c r="CP47" s="315"/>
      <c r="CQ47" s="316"/>
      <c r="CR47" s="125"/>
      <c r="CS47" s="126"/>
      <c r="CT47" s="126"/>
      <c r="CU47" s="126"/>
      <c r="CV47" s="126"/>
      <c r="CW47" s="126"/>
      <c r="CX47" s="126"/>
      <c r="CY47" s="126"/>
      <c r="CZ47" s="126"/>
      <c r="DA47" s="126"/>
      <c r="DB47" s="126"/>
      <c r="DC47" s="126"/>
      <c r="DD47" s="126"/>
      <c r="DE47" s="126"/>
      <c r="DF47" s="126"/>
      <c r="DG47" s="126"/>
      <c r="DH47" s="126"/>
      <c r="DI47" s="126"/>
      <c r="DJ47" s="126"/>
      <c r="DK47" s="214"/>
      <c r="DL47" s="4"/>
      <c r="DO47" s="95"/>
      <c r="DP47" s="95"/>
      <c r="DQ47" s="95"/>
      <c r="EC47" s="95"/>
      <c r="ED47" s="95"/>
      <c r="EE47" s="95"/>
      <c r="EF47" s="95"/>
      <c r="EG47" s="95"/>
      <c r="EH47" s="95"/>
      <c r="EI47" s="95"/>
      <c r="EJ47" s="95"/>
      <c r="EK47" s="95"/>
      <c r="EL47" s="95"/>
      <c r="EM47" s="95"/>
      <c r="EN47" s="95"/>
      <c r="EO47" s="95"/>
      <c r="EP47" s="95"/>
      <c r="EQ47" s="95"/>
      <c r="ER47" s="95"/>
      <c r="ES47" s="95"/>
      <c r="ET47" s="95"/>
      <c r="EU47" s="95"/>
      <c r="EV47" s="95"/>
      <c r="EW47" s="95"/>
    </row>
    <row r="48" spans="1:153" ht="7.5" customHeight="1">
      <c r="A48" s="449"/>
      <c r="B48" s="450"/>
      <c r="C48" s="450"/>
      <c r="D48" s="450"/>
      <c r="E48" s="453"/>
      <c r="F48" s="453"/>
      <c r="G48" s="453"/>
      <c r="H48" s="453"/>
      <c r="I48" s="453"/>
      <c r="J48" s="453"/>
      <c r="K48" s="453"/>
      <c r="L48" s="453"/>
      <c r="M48" s="453"/>
      <c r="N48" s="453"/>
      <c r="O48" s="453"/>
      <c r="P48" s="453"/>
      <c r="Q48" s="453"/>
      <c r="R48" s="453"/>
      <c r="S48" s="453"/>
      <c r="T48" s="453"/>
      <c r="U48" s="453"/>
      <c r="V48" s="453"/>
      <c r="W48" s="453"/>
      <c r="X48" s="453"/>
      <c r="Y48" s="453"/>
      <c r="Z48" s="453"/>
      <c r="AA48" s="453"/>
      <c r="AB48" s="453"/>
      <c r="AC48" s="453"/>
      <c r="AD48" s="453"/>
      <c r="AE48" s="453"/>
      <c r="AF48" s="453"/>
      <c r="AG48" s="453"/>
      <c r="AH48" s="453"/>
      <c r="AI48" s="453"/>
      <c r="AJ48" s="453"/>
      <c r="AK48" s="453"/>
      <c r="AL48" s="453"/>
      <c r="AM48" s="453"/>
      <c r="AN48" s="453"/>
      <c r="AO48" s="453"/>
      <c r="AP48" s="453"/>
      <c r="AQ48" s="453"/>
      <c r="AR48" s="453"/>
      <c r="AS48" s="454"/>
      <c r="AV48" s="112"/>
      <c r="AW48" s="115"/>
      <c r="AX48" s="115"/>
      <c r="AY48" s="115"/>
      <c r="AZ48" s="115"/>
      <c r="BA48" s="115"/>
      <c r="BB48" s="115"/>
      <c r="BC48" s="115"/>
      <c r="BD48" s="115"/>
      <c r="BE48" s="115"/>
      <c r="BF48" s="351"/>
      <c r="BG48" s="358"/>
      <c r="BH48" s="359"/>
      <c r="BI48" s="359"/>
      <c r="BJ48" s="359"/>
      <c r="BK48" s="359"/>
      <c r="BL48" s="359"/>
      <c r="BM48" s="359"/>
      <c r="BN48" s="131"/>
      <c r="BO48" s="132"/>
      <c r="BP48" s="137"/>
      <c r="BQ48" s="137"/>
      <c r="BR48" s="137"/>
      <c r="BS48" s="138"/>
      <c r="BY48" s="93"/>
      <c r="BZ48" s="272"/>
      <c r="CA48" s="272"/>
      <c r="CB48" s="272"/>
      <c r="CC48" s="272"/>
      <c r="CD48" s="272"/>
      <c r="CE48" s="272"/>
      <c r="CF48" s="272"/>
      <c r="CG48" s="272"/>
      <c r="CH48" s="272"/>
      <c r="CI48" s="272"/>
      <c r="CJ48" s="272"/>
      <c r="CK48" s="311"/>
      <c r="CL48" s="315"/>
      <c r="CM48" s="315"/>
      <c r="CN48" s="315"/>
      <c r="CO48" s="315"/>
      <c r="CP48" s="315"/>
      <c r="CQ48" s="316"/>
      <c r="CR48" s="215" t="str">
        <f>IF(AO91="","",AO91)</f>
        <v>0</v>
      </c>
      <c r="CS48" s="216"/>
      <c r="CT48" s="216"/>
      <c r="CU48" s="216"/>
      <c r="CV48" s="216"/>
      <c r="CW48" s="216"/>
      <c r="CX48" s="216"/>
      <c r="CY48" s="216"/>
      <c r="CZ48" s="216"/>
      <c r="DA48" s="216"/>
      <c r="DB48" s="216"/>
      <c r="DC48" s="216"/>
      <c r="DD48" s="216"/>
      <c r="DE48" s="216"/>
      <c r="DF48" s="216"/>
      <c r="DG48" s="216"/>
      <c r="DH48" s="216"/>
      <c r="DI48" s="216"/>
      <c r="DJ48" s="216"/>
      <c r="DK48" s="217"/>
      <c r="DL48" s="4"/>
    </row>
    <row r="49" spans="1:137" ht="7.5" customHeight="1" thickBot="1">
      <c r="A49" s="449"/>
      <c r="B49" s="450"/>
      <c r="C49" s="450"/>
      <c r="D49" s="450"/>
      <c r="E49" s="453"/>
      <c r="F49" s="453"/>
      <c r="G49" s="453"/>
      <c r="H49" s="453"/>
      <c r="I49" s="453"/>
      <c r="J49" s="453"/>
      <c r="K49" s="453"/>
      <c r="L49" s="453"/>
      <c r="M49" s="453"/>
      <c r="N49" s="453"/>
      <c r="O49" s="453"/>
      <c r="P49" s="453"/>
      <c r="Q49" s="453"/>
      <c r="R49" s="453"/>
      <c r="S49" s="453"/>
      <c r="T49" s="453"/>
      <c r="U49" s="453"/>
      <c r="V49" s="453"/>
      <c r="W49" s="453"/>
      <c r="X49" s="453"/>
      <c r="Y49" s="453"/>
      <c r="Z49" s="453"/>
      <c r="AA49" s="453"/>
      <c r="AB49" s="453"/>
      <c r="AC49" s="453"/>
      <c r="AD49" s="453"/>
      <c r="AE49" s="453"/>
      <c r="AF49" s="453"/>
      <c r="AG49" s="453"/>
      <c r="AH49" s="453"/>
      <c r="AI49" s="453"/>
      <c r="AJ49" s="453"/>
      <c r="AK49" s="453"/>
      <c r="AL49" s="453"/>
      <c r="AM49" s="453"/>
      <c r="AN49" s="453"/>
      <c r="AO49" s="453"/>
      <c r="AP49" s="453"/>
      <c r="AQ49" s="453"/>
      <c r="AR49" s="453"/>
      <c r="AS49" s="454"/>
      <c r="AV49" s="113"/>
      <c r="AW49" s="116"/>
      <c r="AX49" s="116"/>
      <c r="AY49" s="116"/>
      <c r="AZ49" s="116"/>
      <c r="BA49" s="116"/>
      <c r="BB49" s="116"/>
      <c r="BC49" s="116"/>
      <c r="BD49" s="116"/>
      <c r="BE49" s="116"/>
      <c r="BF49" s="352"/>
      <c r="BG49" s="361"/>
      <c r="BH49" s="362"/>
      <c r="BI49" s="362"/>
      <c r="BJ49" s="362"/>
      <c r="BK49" s="362"/>
      <c r="BL49" s="362"/>
      <c r="BM49" s="362"/>
      <c r="BN49" s="133"/>
      <c r="BO49" s="134"/>
      <c r="BP49" s="139"/>
      <c r="BQ49" s="139"/>
      <c r="BR49" s="139"/>
      <c r="BS49" s="140"/>
      <c r="BY49" s="93"/>
      <c r="BZ49" s="272"/>
      <c r="CA49" s="272"/>
      <c r="CB49" s="272"/>
      <c r="CC49" s="272"/>
      <c r="CD49" s="272"/>
      <c r="CE49" s="272"/>
      <c r="CF49" s="272"/>
      <c r="CG49" s="272"/>
      <c r="CH49" s="272"/>
      <c r="CI49" s="272"/>
      <c r="CJ49" s="272"/>
      <c r="CK49" s="311"/>
      <c r="CL49" s="315"/>
      <c r="CM49" s="315"/>
      <c r="CN49" s="315"/>
      <c r="CO49" s="315"/>
      <c r="CP49" s="315"/>
      <c r="CQ49" s="316"/>
      <c r="CR49" s="215"/>
      <c r="CS49" s="216"/>
      <c r="CT49" s="216"/>
      <c r="CU49" s="216"/>
      <c r="CV49" s="216"/>
      <c r="CW49" s="216"/>
      <c r="CX49" s="216"/>
      <c r="CY49" s="216"/>
      <c r="CZ49" s="216"/>
      <c r="DA49" s="216"/>
      <c r="DB49" s="216"/>
      <c r="DC49" s="216"/>
      <c r="DD49" s="216"/>
      <c r="DE49" s="216"/>
      <c r="DF49" s="216"/>
      <c r="DG49" s="216"/>
      <c r="DH49" s="216"/>
      <c r="DI49" s="216"/>
      <c r="DJ49" s="216"/>
      <c r="DK49" s="217"/>
      <c r="DL49" s="4"/>
    </row>
    <row r="50" spans="1:137" ht="7.5" customHeight="1" thickBot="1">
      <c r="A50" s="449"/>
      <c r="B50" s="450"/>
      <c r="C50" s="450"/>
      <c r="D50" s="450">
        <v>1</v>
      </c>
      <c r="E50" s="453"/>
      <c r="F50" s="453">
        <v>1</v>
      </c>
      <c r="G50" s="453"/>
      <c r="H50" s="453"/>
      <c r="I50" s="453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3"/>
      <c r="AA50" s="453"/>
      <c r="AB50" s="453"/>
      <c r="AC50" s="453"/>
      <c r="AD50" s="453"/>
      <c r="AE50" s="453"/>
      <c r="AF50" s="453"/>
      <c r="AG50" s="453"/>
      <c r="AH50" s="453"/>
      <c r="AI50" s="453"/>
      <c r="AJ50" s="453"/>
      <c r="AK50" s="453"/>
      <c r="AL50" s="453"/>
      <c r="AM50" s="453"/>
      <c r="AN50" s="453"/>
      <c r="AO50" s="453"/>
      <c r="AP50" s="453"/>
      <c r="AQ50" s="453"/>
      <c r="AR50" s="453"/>
      <c r="AS50" s="454"/>
      <c r="BX50" s="4"/>
      <c r="BY50" s="94"/>
      <c r="BZ50" s="273"/>
      <c r="CA50" s="273"/>
      <c r="CB50" s="273"/>
      <c r="CC50" s="273"/>
      <c r="CD50" s="273"/>
      <c r="CE50" s="273"/>
      <c r="CF50" s="273"/>
      <c r="CG50" s="273"/>
      <c r="CH50" s="273"/>
      <c r="CI50" s="273"/>
      <c r="CJ50" s="273"/>
      <c r="CK50" s="312"/>
      <c r="CL50" s="317"/>
      <c r="CM50" s="317"/>
      <c r="CN50" s="317"/>
      <c r="CO50" s="317"/>
      <c r="CP50" s="317"/>
      <c r="CQ50" s="318"/>
      <c r="CR50" s="218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20"/>
    </row>
    <row r="51" spans="1:137" ht="7.5" customHeight="1">
      <c r="A51" s="449"/>
      <c r="B51" s="450"/>
      <c r="C51" s="450"/>
      <c r="D51" s="450"/>
      <c r="E51" s="453"/>
      <c r="F51" s="453"/>
      <c r="G51" s="453"/>
      <c r="H51" s="453"/>
      <c r="I51" s="453"/>
      <c r="J51" s="453"/>
      <c r="K51" s="453"/>
      <c r="L51" s="453"/>
      <c r="M51" s="453"/>
      <c r="N51" s="453"/>
      <c r="O51" s="453"/>
      <c r="P51" s="453"/>
      <c r="Q51" s="453"/>
      <c r="R51" s="453"/>
      <c r="S51" s="453"/>
      <c r="T51" s="453"/>
      <c r="U51" s="453"/>
      <c r="V51" s="453"/>
      <c r="W51" s="453"/>
      <c r="X51" s="453"/>
      <c r="Y51" s="453"/>
      <c r="Z51" s="453"/>
      <c r="AA51" s="453"/>
      <c r="AB51" s="453"/>
      <c r="AC51" s="453"/>
      <c r="AD51" s="453"/>
      <c r="AE51" s="453"/>
      <c r="AF51" s="453"/>
      <c r="AG51" s="453"/>
      <c r="AH51" s="453"/>
      <c r="AI51" s="453"/>
      <c r="AJ51" s="453"/>
      <c r="AK51" s="453"/>
      <c r="AL51" s="453"/>
      <c r="AM51" s="453"/>
      <c r="AN51" s="453"/>
      <c r="AO51" s="453"/>
      <c r="AP51" s="453"/>
      <c r="AQ51" s="453"/>
      <c r="AR51" s="453"/>
      <c r="AS51" s="454"/>
      <c r="AV51" s="111"/>
      <c r="AW51" s="114" t="s">
        <v>76</v>
      </c>
      <c r="AX51" s="114"/>
      <c r="AY51" s="114"/>
      <c r="AZ51" s="114"/>
      <c r="BA51" s="114"/>
      <c r="BB51" s="114"/>
      <c r="BC51" s="114"/>
      <c r="BD51" s="114"/>
      <c r="BE51" s="114"/>
      <c r="BF51" s="350"/>
      <c r="BG51" s="583">
        <f>S8</f>
        <v>0</v>
      </c>
      <c r="BH51" s="584"/>
      <c r="BI51" s="584"/>
      <c r="BJ51" s="584"/>
      <c r="BK51" s="584"/>
      <c r="BL51" s="584"/>
      <c r="BM51" s="585"/>
      <c r="BX51" s="4"/>
      <c r="BY51" s="92"/>
      <c r="BZ51" s="271" t="s">
        <v>110</v>
      </c>
      <c r="CA51" s="271"/>
      <c r="CB51" s="271"/>
      <c r="CC51" s="271"/>
      <c r="CD51" s="271"/>
      <c r="CE51" s="271"/>
      <c r="CF51" s="271"/>
      <c r="CG51" s="271"/>
      <c r="CH51" s="271"/>
      <c r="CI51" s="271"/>
      <c r="CJ51" s="271"/>
      <c r="CK51" s="307"/>
      <c r="CL51" s="207" t="s">
        <v>114</v>
      </c>
      <c r="CM51" s="207"/>
      <c r="CN51" s="207"/>
      <c r="CO51" s="207"/>
      <c r="CP51" s="207"/>
      <c r="CQ51" s="208"/>
      <c r="CR51" s="123"/>
      <c r="CS51" s="124"/>
      <c r="CT51" s="124"/>
      <c r="CU51" s="124"/>
      <c r="CV51" s="124"/>
      <c r="CW51" s="124"/>
      <c r="CX51" s="124"/>
      <c r="CY51" s="124"/>
      <c r="CZ51" s="124"/>
      <c r="DA51" s="124"/>
      <c r="DB51" s="124"/>
      <c r="DC51" s="124"/>
      <c r="DD51" s="124"/>
      <c r="DE51" s="124"/>
      <c r="DF51" s="124"/>
      <c r="DG51" s="124"/>
      <c r="DH51" s="124"/>
      <c r="DI51" s="124"/>
      <c r="DJ51" s="124"/>
      <c r="DK51" s="213"/>
    </row>
    <row r="52" spans="1:137" ht="7.5" customHeight="1">
      <c r="A52" s="447" t="s">
        <v>77</v>
      </c>
      <c r="B52" s="448"/>
      <c r="C52" s="448"/>
      <c r="D52" s="448"/>
      <c r="E52" s="451" t="str">
        <f>IF(貴社情報!$I$9="","",貴社情報!$I$9)</f>
        <v/>
      </c>
      <c r="F52" s="451"/>
      <c r="G52" s="451"/>
      <c r="H52" s="451"/>
      <c r="I52" s="451"/>
      <c r="J52" s="451"/>
      <c r="K52" s="451"/>
      <c r="L52" s="451"/>
      <c r="M52" s="451"/>
      <c r="N52" s="451"/>
      <c r="O52" s="451"/>
      <c r="P52" s="448" t="s">
        <v>78</v>
      </c>
      <c r="Q52" s="448"/>
      <c r="R52" s="448"/>
      <c r="S52" s="451" t="str">
        <f>IF(貴社情報!$I$10="","",貴社情報!$I$10)</f>
        <v/>
      </c>
      <c r="T52" s="451"/>
      <c r="U52" s="451"/>
      <c r="V52" s="451"/>
      <c r="W52" s="451"/>
      <c r="X52" s="451"/>
      <c r="Y52" s="451"/>
      <c r="Z52" s="451"/>
      <c r="AA52" s="451"/>
      <c r="AB52" s="451"/>
      <c r="AC52" s="451"/>
      <c r="AD52" s="451"/>
      <c r="AE52" s="451"/>
      <c r="AF52" s="448" t="s">
        <v>79</v>
      </c>
      <c r="AG52" s="448"/>
      <c r="AH52" s="448"/>
      <c r="AI52" s="451" t="str">
        <f>IF(貴社情報!$I$11="","",貴社情報!$I$11)</f>
        <v/>
      </c>
      <c r="AJ52" s="451"/>
      <c r="AK52" s="451"/>
      <c r="AL52" s="451"/>
      <c r="AM52" s="451"/>
      <c r="AN52" s="451"/>
      <c r="AO52" s="451"/>
      <c r="AP52" s="451"/>
      <c r="AQ52" s="451"/>
      <c r="AR52" s="451"/>
      <c r="AS52" s="452"/>
      <c r="AV52" s="112"/>
      <c r="AW52" s="115"/>
      <c r="AX52" s="115"/>
      <c r="AY52" s="115"/>
      <c r="AZ52" s="115"/>
      <c r="BA52" s="115"/>
      <c r="BB52" s="115"/>
      <c r="BC52" s="115"/>
      <c r="BD52" s="115"/>
      <c r="BE52" s="115"/>
      <c r="BF52" s="351"/>
      <c r="BG52" s="586"/>
      <c r="BH52" s="587"/>
      <c r="BI52" s="587"/>
      <c r="BJ52" s="587"/>
      <c r="BK52" s="587"/>
      <c r="BL52" s="587"/>
      <c r="BM52" s="588"/>
      <c r="BX52" s="4"/>
      <c r="BY52" s="93"/>
      <c r="BZ52" s="272"/>
      <c r="CA52" s="272"/>
      <c r="CB52" s="272"/>
      <c r="CC52" s="272"/>
      <c r="CD52" s="272"/>
      <c r="CE52" s="272"/>
      <c r="CF52" s="272"/>
      <c r="CG52" s="272"/>
      <c r="CH52" s="272"/>
      <c r="CI52" s="272"/>
      <c r="CJ52" s="272"/>
      <c r="CK52" s="308"/>
      <c r="CL52" s="209"/>
      <c r="CM52" s="209"/>
      <c r="CN52" s="209"/>
      <c r="CO52" s="209"/>
      <c r="CP52" s="209"/>
      <c r="CQ52" s="210"/>
      <c r="CR52" s="125"/>
      <c r="CS52" s="126"/>
      <c r="CT52" s="126"/>
      <c r="CU52" s="126"/>
      <c r="CV52" s="126"/>
      <c r="CW52" s="126"/>
      <c r="CX52" s="126"/>
      <c r="CY52" s="126"/>
      <c r="CZ52" s="126"/>
      <c r="DA52" s="126"/>
      <c r="DB52" s="126"/>
      <c r="DC52" s="126"/>
      <c r="DD52" s="126"/>
      <c r="DE52" s="126"/>
      <c r="DF52" s="126"/>
      <c r="DG52" s="126"/>
      <c r="DH52" s="126"/>
      <c r="DI52" s="126"/>
      <c r="DJ52" s="126"/>
      <c r="DK52" s="214"/>
    </row>
    <row r="53" spans="1:137" ht="7.5" customHeight="1" thickBot="1">
      <c r="A53" s="447"/>
      <c r="B53" s="448"/>
      <c r="C53" s="448"/>
      <c r="D53" s="448"/>
      <c r="E53" s="451"/>
      <c r="F53" s="451"/>
      <c r="G53" s="451"/>
      <c r="H53" s="451"/>
      <c r="I53" s="451"/>
      <c r="J53" s="451"/>
      <c r="K53" s="451"/>
      <c r="L53" s="451"/>
      <c r="M53" s="451"/>
      <c r="N53" s="451"/>
      <c r="O53" s="451"/>
      <c r="P53" s="448"/>
      <c r="Q53" s="448"/>
      <c r="R53" s="448"/>
      <c r="S53" s="451"/>
      <c r="T53" s="451"/>
      <c r="U53" s="451"/>
      <c r="V53" s="451"/>
      <c r="W53" s="451"/>
      <c r="X53" s="451"/>
      <c r="Y53" s="451"/>
      <c r="Z53" s="451"/>
      <c r="AA53" s="451"/>
      <c r="AB53" s="451"/>
      <c r="AC53" s="451"/>
      <c r="AD53" s="451"/>
      <c r="AE53" s="451"/>
      <c r="AF53" s="448"/>
      <c r="AG53" s="448"/>
      <c r="AH53" s="448"/>
      <c r="AI53" s="451"/>
      <c r="AJ53" s="451"/>
      <c r="AK53" s="451"/>
      <c r="AL53" s="451"/>
      <c r="AM53" s="451"/>
      <c r="AN53" s="451"/>
      <c r="AO53" s="451"/>
      <c r="AP53" s="451"/>
      <c r="AQ53" s="451"/>
      <c r="AR53" s="451"/>
      <c r="AS53" s="452"/>
      <c r="AV53" s="113"/>
      <c r="AW53" s="116"/>
      <c r="AX53" s="116"/>
      <c r="AY53" s="116"/>
      <c r="AZ53" s="116"/>
      <c r="BA53" s="116"/>
      <c r="BB53" s="116"/>
      <c r="BC53" s="116"/>
      <c r="BD53" s="116"/>
      <c r="BE53" s="116"/>
      <c r="BF53" s="352"/>
      <c r="BG53" s="589"/>
      <c r="BH53" s="590"/>
      <c r="BI53" s="590"/>
      <c r="BJ53" s="590"/>
      <c r="BK53" s="590"/>
      <c r="BL53" s="590"/>
      <c r="BM53" s="591"/>
      <c r="BX53" s="4"/>
      <c r="BY53" s="93"/>
      <c r="BZ53" s="272"/>
      <c r="CA53" s="272"/>
      <c r="CB53" s="272"/>
      <c r="CC53" s="272"/>
      <c r="CD53" s="272"/>
      <c r="CE53" s="272"/>
      <c r="CF53" s="272"/>
      <c r="CG53" s="272"/>
      <c r="CH53" s="272"/>
      <c r="CI53" s="272"/>
      <c r="CJ53" s="272"/>
      <c r="CK53" s="308"/>
      <c r="CL53" s="209"/>
      <c r="CM53" s="209"/>
      <c r="CN53" s="209"/>
      <c r="CO53" s="209"/>
      <c r="CP53" s="209"/>
      <c r="CQ53" s="210"/>
      <c r="CR53" s="215" t="str">
        <f>IF(AO94="","",AO94)</f>
        <v/>
      </c>
      <c r="CS53" s="216"/>
      <c r="CT53" s="216"/>
      <c r="CU53" s="216"/>
      <c r="CV53" s="216"/>
      <c r="CW53" s="216"/>
      <c r="CX53" s="216"/>
      <c r="CY53" s="216"/>
      <c r="CZ53" s="216"/>
      <c r="DA53" s="216"/>
      <c r="DB53" s="216"/>
      <c r="DC53" s="216"/>
      <c r="DD53" s="216"/>
      <c r="DE53" s="216"/>
      <c r="DF53" s="216"/>
      <c r="DG53" s="216"/>
      <c r="DH53" s="216"/>
      <c r="DI53" s="216"/>
      <c r="DJ53" s="216"/>
      <c r="DK53" s="217"/>
    </row>
    <row r="54" spans="1:137" ht="7.5" customHeight="1" thickBot="1">
      <c r="A54" s="447"/>
      <c r="B54" s="448"/>
      <c r="C54" s="448"/>
      <c r="D54" s="448"/>
      <c r="E54" s="451"/>
      <c r="F54" s="451"/>
      <c r="G54" s="451"/>
      <c r="H54" s="451"/>
      <c r="I54" s="451"/>
      <c r="J54" s="451"/>
      <c r="K54" s="451"/>
      <c r="L54" s="451"/>
      <c r="M54" s="451"/>
      <c r="N54" s="451"/>
      <c r="O54" s="451"/>
      <c r="P54" s="448"/>
      <c r="Q54" s="448"/>
      <c r="R54" s="448"/>
      <c r="S54" s="451"/>
      <c r="T54" s="451"/>
      <c r="U54" s="451"/>
      <c r="V54" s="451"/>
      <c r="W54" s="451"/>
      <c r="X54" s="451"/>
      <c r="Y54" s="451"/>
      <c r="Z54" s="451"/>
      <c r="AA54" s="451"/>
      <c r="AB54" s="451"/>
      <c r="AC54" s="451"/>
      <c r="AD54" s="451"/>
      <c r="AE54" s="451"/>
      <c r="AF54" s="448"/>
      <c r="AG54" s="448"/>
      <c r="AH54" s="448"/>
      <c r="AI54" s="451"/>
      <c r="AJ54" s="451"/>
      <c r="AK54" s="451"/>
      <c r="AL54" s="451"/>
      <c r="AM54" s="451"/>
      <c r="AN54" s="451"/>
      <c r="AO54" s="451"/>
      <c r="AP54" s="451"/>
      <c r="AQ54" s="451"/>
      <c r="AR54" s="451"/>
      <c r="AS54" s="452"/>
      <c r="BY54" s="93"/>
      <c r="BZ54" s="272"/>
      <c r="CA54" s="272"/>
      <c r="CB54" s="272"/>
      <c r="CC54" s="272"/>
      <c r="CD54" s="272"/>
      <c r="CE54" s="272"/>
      <c r="CF54" s="272"/>
      <c r="CG54" s="272"/>
      <c r="CH54" s="272"/>
      <c r="CI54" s="272"/>
      <c r="CJ54" s="272"/>
      <c r="CK54" s="308"/>
      <c r="CL54" s="209"/>
      <c r="CM54" s="209"/>
      <c r="CN54" s="209"/>
      <c r="CO54" s="209"/>
      <c r="CP54" s="209"/>
      <c r="CQ54" s="210"/>
      <c r="CR54" s="215"/>
      <c r="CS54" s="216"/>
      <c r="CT54" s="216"/>
      <c r="CU54" s="216"/>
      <c r="CV54" s="216"/>
      <c r="CW54" s="216"/>
      <c r="CX54" s="216"/>
      <c r="CY54" s="216"/>
      <c r="CZ54" s="216"/>
      <c r="DA54" s="216"/>
      <c r="DB54" s="216"/>
      <c r="DC54" s="216"/>
      <c r="DD54" s="216"/>
      <c r="DE54" s="216"/>
      <c r="DF54" s="216"/>
      <c r="DG54" s="216"/>
      <c r="DH54" s="216"/>
      <c r="DI54" s="216"/>
      <c r="DJ54" s="216"/>
      <c r="DK54" s="217"/>
    </row>
    <row r="55" spans="1:137" ht="7.5" customHeight="1" thickBot="1">
      <c r="A55" s="69"/>
      <c r="B55" s="70"/>
      <c r="C55" s="70"/>
      <c r="D55" s="70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2"/>
      <c r="AO55" s="72"/>
      <c r="AP55" s="72"/>
      <c r="AQ55" s="72"/>
      <c r="AR55" s="72"/>
      <c r="AS55" s="73"/>
      <c r="AV55" s="111"/>
      <c r="AW55" s="114" t="s">
        <v>147</v>
      </c>
      <c r="AX55" s="114"/>
      <c r="AY55" s="114"/>
      <c r="AZ55" s="114"/>
      <c r="BA55" s="114"/>
      <c r="BB55" s="114"/>
      <c r="BC55" s="114"/>
      <c r="BD55" s="114"/>
      <c r="BE55" s="114"/>
      <c r="BF55" s="350"/>
      <c r="BG55" s="355" t="str">
        <f>IF(貴社情報!$I$12="","",貴社情報!$I$12)</f>
        <v/>
      </c>
      <c r="BH55" s="356"/>
      <c r="BI55" s="356"/>
      <c r="BJ55" s="356"/>
      <c r="BK55" s="356"/>
      <c r="BL55" s="356"/>
      <c r="BM55" s="356"/>
      <c r="BN55" s="356"/>
      <c r="BO55" s="356"/>
      <c r="BP55" s="356"/>
      <c r="BQ55" s="356"/>
      <c r="BR55" s="356"/>
      <c r="BS55" s="357"/>
      <c r="BY55" s="94"/>
      <c r="BZ55" s="273"/>
      <c r="CA55" s="273"/>
      <c r="CB55" s="273"/>
      <c r="CC55" s="273"/>
      <c r="CD55" s="273"/>
      <c r="CE55" s="273"/>
      <c r="CF55" s="273"/>
      <c r="CG55" s="273"/>
      <c r="CH55" s="273"/>
      <c r="CI55" s="273"/>
      <c r="CJ55" s="273"/>
      <c r="CK55" s="309"/>
      <c r="CL55" s="211"/>
      <c r="CM55" s="211"/>
      <c r="CN55" s="211"/>
      <c r="CO55" s="211"/>
      <c r="CP55" s="211"/>
      <c r="CQ55" s="212"/>
      <c r="CR55" s="218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20"/>
      <c r="DU55" s="100"/>
    </row>
    <row r="56" spans="1:137" ht="7.5" customHeight="1">
      <c r="A56" s="74"/>
      <c r="B56" s="75"/>
      <c r="C56" s="75"/>
      <c r="D56" s="75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4"/>
      <c r="AO56" s="4"/>
      <c r="AP56" s="4"/>
      <c r="AQ56" s="4"/>
      <c r="AR56" s="4"/>
      <c r="AS56" s="68"/>
      <c r="AV56" s="112"/>
      <c r="AW56" s="115"/>
      <c r="AX56" s="115"/>
      <c r="AY56" s="115"/>
      <c r="AZ56" s="115"/>
      <c r="BA56" s="115"/>
      <c r="BB56" s="115"/>
      <c r="BC56" s="115"/>
      <c r="BD56" s="115"/>
      <c r="BE56" s="115"/>
      <c r="BF56" s="351"/>
      <c r="BG56" s="358"/>
      <c r="BH56" s="359"/>
      <c r="BI56" s="359"/>
      <c r="BJ56" s="359"/>
      <c r="BK56" s="359"/>
      <c r="BL56" s="359"/>
      <c r="BM56" s="359"/>
      <c r="BN56" s="359"/>
      <c r="BO56" s="359"/>
      <c r="BP56" s="359"/>
      <c r="BQ56" s="359"/>
      <c r="BR56" s="359"/>
      <c r="BS56" s="360"/>
      <c r="BY56" s="111"/>
      <c r="BZ56" s="114" t="s">
        <v>131</v>
      </c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7"/>
      <c r="CL56" s="117"/>
      <c r="CM56" s="117"/>
      <c r="CN56" s="117"/>
      <c r="CO56" s="117"/>
      <c r="CP56" s="117"/>
      <c r="CQ56" s="118"/>
      <c r="CR56" s="123"/>
      <c r="CS56" s="124"/>
      <c r="CT56" s="124"/>
      <c r="CU56" s="124"/>
      <c r="CV56" s="124"/>
      <c r="CW56" s="124"/>
      <c r="CX56" s="124"/>
      <c r="CY56" s="124"/>
      <c r="CZ56" s="124"/>
      <c r="DA56" s="124"/>
      <c r="DB56" s="124"/>
      <c r="DC56" s="124"/>
      <c r="DD56" s="124"/>
      <c r="DE56" s="124"/>
      <c r="DF56" s="129" t="s">
        <v>11</v>
      </c>
      <c r="DG56" s="130"/>
      <c r="DH56" s="135"/>
      <c r="DI56" s="135"/>
      <c r="DJ56" s="135"/>
      <c r="DK56" s="136"/>
      <c r="DU56" s="100"/>
    </row>
    <row r="57" spans="1:137" ht="8.25" customHeight="1" thickBot="1">
      <c r="A57" s="441" t="s">
        <v>80</v>
      </c>
      <c r="B57" s="442"/>
      <c r="C57" s="442"/>
      <c r="D57" s="442"/>
      <c r="E57" s="442"/>
      <c r="F57" s="442"/>
      <c r="G57" s="443" t="str">
        <f>IF(貴社情報!$C$19=2,"",貴社情報!$I$14&amp;貴社情報!$L$14&amp;貴社情報!$N$14&amp;貴社情報!$O$14&amp;貴社情報!$P$14&amp;貴社情報!$Q$14&amp;貴社情報!$S$14&amp;貴社情報!$W$14)</f>
        <v>許可 （－） 　第号</v>
      </c>
      <c r="H57" s="443"/>
      <c r="I57" s="443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3"/>
      <c r="AA57" s="444" t="s">
        <v>81</v>
      </c>
      <c r="AB57" s="444"/>
      <c r="AC57" s="444"/>
      <c r="AD57" s="444"/>
      <c r="AE57" s="444"/>
      <c r="AF57" s="444"/>
      <c r="AG57" s="444"/>
      <c r="AH57" s="444"/>
      <c r="AI57" s="445" t="str">
        <f>IF(貴社情報!$C$19=2,"",IF(貴社情報!$I$15="","",貴社情報!$I$15))</f>
        <v/>
      </c>
      <c r="AJ57" s="445"/>
      <c r="AK57" s="445"/>
      <c r="AL57" s="445"/>
      <c r="AM57" s="445"/>
      <c r="AN57" s="445"/>
      <c r="AO57" s="445"/>
      <c r="AP57" s="445"/>
      <c r="AQ57" s="445"/>
      <c r="AR57" s="445"/>
      <c r="AS57" s="446"/>
      <c r="AV57" s="113"/>
      <c r="AW57" s="116"/>
      <c r="AX57" s="116"/>
      <c r="AY57" s="116"/>
      <c r="AZ57" s="116"/>
      <c r="BA57" s="116"/>
      <c r="BB57" s="116"/>
      <c r="BC57" s="116"/>
      <c r="BD57" s="116"/>
      <c r="BE57" s="116"/>
      <c r="BF57" s="352"/>
      <c r="BG57" s="361"/>
      <c r="BH57" s="362"/>
      <c r="BI57" s="362"/>
      <c r="BJ57" s="362"/>
      <c r="BK57" s="362"/>
      <c r="BL57" s="362"/>
      <c r="BM57" s="362"/>
      <c r="BN57" s="362"/>
      <c r="BO57" s="362"/>
      <c r="BP57" s="362"/>
      <c r="BQ57" s="362"/>
      <c r="BR57" s="362"/>
      <c r="BS57" s="363"/>
      <c r="BY57" s="112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9"/>
      <c r="CL57" s="119"/>
      <c r="CM57" s="119"/>
      <c r="CN57" s="119"/>
      <c r="CO57" s="119"/>
      <c r="CP57" s="119"/>
      <c r="CQ57" s="120"/>
      <c r="CR57" s="125"/>
      <c r="CS57" s="126"/>
      <c r="CT57" s="126"/>
      <c r="CU57" s="126"/>
      <c r="CV57" s="126"/>
      <c r="CW57" s="126"/>
      <c r="CX57" s="126"/>
      <c r="CY57" s="126"/>
      <c r="CZ57" s="126"/>
      <c r="DA57" s="126"/>
      <c r="DB57" s="126"/>
      <c r="DC57" s="126"/>
      <c r="DD57" s="126"/>
      <c r="DE57" s="126"/>
      <c r="DF57" s="131"/>
      <c r="DG57" s="132"/>
      <c r="DH57" s="137"/>
      <c r="DI57" s="137"/>
      <c r="DJ57" s="137"/>
      <c r="DK57" s="138"/>
      <c r="DU57" s="100"/>
    </row>
    <row r="58" spans="1:137" ht="7.5" customHeight="1" thickBot="1">
      <c r="A58" s="441"/>
      <c r="B58" s="442"/>
      <c r="C58" s="442"/>
      <c r="D58" s="442"/>
      <c r="E58" s="442"/>
      <c r="F58" s="442"/>
      <c r="G58" s="443"/>
      <c r="H58" s="443"/>
      <c r="I58" s="443"/>
      <c r="J58" s="443"/>
      <c r="K58" s="443"/>
      <c r="L58" s="443"/>
      <c r="M58" s="443"/>
      <c r="N58" s="443"/>
      <c r="O58" s="443"/>
      <c r="P58" s="443"/>
      <c r="Q58" s="443"/>
      <c r="R58" s="443"/>
      <c r="S58" s="443"/>
      <c r="T58" s="443"/>
      <c r="U58" s="443"/>
      <c r="V58" s="443"/>
      <c r="W58" s="443"/>
      <c r="X58" s="443"/>
      <c r="Y58" s="443"/>
      <c r="Z58" s="443"/>
      <c r="AA58" s="444"/>
      <c r="AB58" s="444"/>
      <c r="AC58" s="444"/>
      <c r="AD58" s="444"/>
      <c r="AE58" s="444"/>
      <c r="AF58" s="444"/>
      <c r="AG58" s="444"/>
      <c r="AH58" s="444"/>
      <c r="AI58" s="445"/>
      <c r="AJ58" s="445"/>
      <c r="AK58" s="445"/>
      <c r="AL58" s="445"/>
      <c r="AM58" s="445"/>
      <c r="AN58" s="445"/>
      <c r="AO58" s="445"/>
      <c r="AP58" s="445"/>
      <c r="AQ58" s="445"/>
      <c r="AR58" s="445"/>
      <c r="AS58" s="446"/>
      <c r="BY58" s="113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6"/>
      <c r="CK58" s="121"/>
      <c r="CL58" s="121"/>
      <c r="CM58" s="121"/>
      <c r="CN58" s="121"/>
      <c r="CO58" s="121"/>
      <c r="CP58" s="121"/>
      <c r="CQ58" s="122"/>
      <c r="CR58" s="127"/>
      <c r="CS58" s="128"/>
      <c r="CT58" s="128"/>
      <c r="CU58" s="128"/>
      <c r="CV58" s="128"/>
      <c r="CW58" s="128"/>
      <c r="CX58" s="128"/>
      <c r="CY58" s="128"/>
      <c r="CZ58" s="128"/>
      <c r="DA58" s="128"/>
      <c r="DB58" s="128"/>
      <c r="DC58" s="128"/>
      <c r="DD58" s="128"/>
      <c r="DE58" s="128"/>
      <c r="DF58" s="133"/>
      <c r="DG58" s="134"/>
      <c r="DH58" s="139"/>
      <c r="DI58" s="139"/>
      <c r="DJ58" s="139"/>
      <c r="DK58" s="140"/>
      <c r="DU58" s="100"/>
    </row>
    <row r="59" spans="1:137" ht="8.25" customHeight="1">
      <c r="A59" s="74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68"/>
      <c r="AV59" s="409" t="s">
        <v>101</v>
      </c>
      <c r="AW59" s="410"/>
      <c r="AX59" s="410"/>
      <c r="AY59" s="280" t="s">
        <v>85</v>
      </c>
      <c r="AZ59" s="281"/>
      <c r="BA59" s="281"/>
      <c r="BB59" s="281"/>
      <c r="BC59" s="281"/>
      <c r="BD59" s="281"/>
      <c r="BE59" s="281"/>
      <c r="BF59" s="281"/>
      <c r="BG59" s="281"/>
      <c r="BH59" s="281"/>
      <c r="BI59" s="281"/>
      <c r="BJ59" s="281"/>
      <c r="BK59" s="281"/>
      <c r="BL59" s="281"/>
      <c r="BM59" s="281"/>
      <c r="BN59" s="281"/>
      <c r="BO59" s="281"/>
      <c r="BP59" s="281"/>
      <c r="BQ59" s="281"/>
      <c r="BR59" s="281"/>
      <c r="BS59" s="281"/>
      <c r="BT59" s="281"/>
      <c r="BU59" s="281"/>
      <c r="BV59" s="281"/>
      <c r="BW59" s="281"/>
      <c r="BX59" s="281"/>
      <c r="BY59" s="281"/>
      <c r="BZ59" s="281"/>
      <c r="CA59" s="282"/>
      <c r="CB59" s="153" t="s">
        <v>116</v>
      </c>
      <c r="CC59" s="154"/>
      <c r="CD59" s="154"/>
      <c r="CE59" s="154"/>
      <c r="CF59" s="154"/>
      <c r="CG59" s="154"/>
      <c r="CH59" s="154"/>
      <c r="CI59" s="154"/>
      <c r="CJ59" s="154"/>
      <c r="CK59" s="154"/>
      <c r="CL59" s="154"/>
      <c r="CM59" s="155"/>
      <c r="CN59" s="145" t="s">
        <v>68</v>
      </c>
      <c r="CO59" s="146"/>
      <c r="CP59" s="146"/>
      <c r="CQ59" s="146"/>
      <c r="CR59" s="146" t="s">
        <v>103</v>
      </c>
      <c r="CS59" s="146"/>
      <c r="CT59" s="146"/>
      <c r="CU59" s="146"/>
      <c r="CV59" s="146"/>
      <c r="CW59" s="146"/>
      <c r="CX59" s="146"/>
      <c r="CY59" s="146"/>
      <c r="CZ59" s="146"/>
      <c r="DA59" s="187" t="s">
        <v>104</v>
      </c>
      <c r="DB59" s="187"/>
      <c r="DC59" s="187"/>
      <c r="DD59" s="187"/>
      <c r="DE59" s="187"/>
      <c r="DF59" s="187"/>
      <c r="DG59" s="187"/>
      <c r="DH59" s="187"/>
      <c r="DI59" s="187"/>
      <c r="DJ59" s="187"/>
      <c r="DK59" s="188"/>
      <c r="DU59" s="100"/>
    </row>
    <row r="60" spans="1:137" ht="7.5" customHeight="1">
      <c r="A60" s="437" t="s">
        <v>82</v>
      </c>
      <c r="B60" s="438"/>
      <c r="C60" s="438"/>
      <c r="D60" s="438"/>
      <c r="E60" s="438"/>
      <c r="F60" s="438"/>
      <c r="G60" s="438"/>
      <c r="H60" s="433" t="str">
        <f>IF(貴社情報!$C$19=2,"許可なし",貴社情報!$AL$19)</f>
        <v/>
      </c>
      <c r="I60" s="433"/>
      <c r="J60" s="433"/>
      <c r="K60" s="433"/>
      <c r="L60" s="433"/>
      <c r="M60" s="433"/>
      <c r="N60" s="433"/>
      <c r="O60" s="433"/>
      <c r="P60" s="433"/>
      <c r="Q60" s="433"/>
      <c r="R60" s="433"/>
      <c r="S60" s="433"/>
      <c r="T60" s="433"/>
      <c r="U60" s="433"/>
      <c r="V60" s="433"/>
      <c r="W60" s="433"/>
      <c r="X60" s="433"/>
      <c r="Y60" s="433"/>
      <c r="Z60" s="433"/>
      <c r="AA60" s="433"/>
      <c r="AB60" s="433"/>
      <c r="AC60" s="433"/>
      <c r="AD60" s="433"/>
      <c r="AE60" s="433"/>
      <c r="AF60" s="433"/>
      <c r="AG60" s="433"/>
      <c r="AH60" s="433"/>
      <c r="AI60" s="433"/>
      <c r="AJ60" s="433"/>
      <c r="AK60" s="433"/>
      <c r="AL60" s="433"/>
      <c r="AM60" s="433"/>
      <c r="AN60" s="433"/>
      <c r="AO60" s="433"/>
      <c r="AP60" s="433"/>
      <c r="AQ60" s="433"/>
      <c r="AR60" s="433"/>
      <c r="AS60" s="435" t="s">
        <v>83</v>
      </c>
      <c r="AV60" s="411"/>
      <c r="AW60" s="412"/>
      <c r="AX60" s="412"/>
      <c r="AY60" s="283"/>
      <c r="AZ60" s="284"/>
      <c r="BA60" s="284"/>
      <c r="BB60" s="284"/>
      <c r="BC60" s="284"/>
      <c r="BD60" s="284"/>
      <c r="BE60" s="284"/>
      <c r="BF60" s="284"/>
      <c r="BG60" s="284"/>
      <c r="BH60" s="284"/>
      <c r="BI60" s="284"/>
      <c r="BJ60" s="284"/>
      <c r="BK60" s="284"/>
      <c r="BL60" s="284"/>
      <c r="BM60" s="284"/>
      <c r="BN60" s="284"/>
      <c r="BO60" s="284"/>
      <c r="BP60" s="284"/>
      <c r="BQ60" s="284"/>
      <c r="BR60" s="284"/>
      <c r="BS60" s="284"/>
      <c r="BT60" s="284"/>
      <c r="BU60" s="284"/>
      <c r="BV60" s="284"/>
      <c r="BW60" s="284"/>
      <c r="BX60" s="284"/>
      <c r="BY60" s="284"/>
      <c r="BZ60" s="284"/>
      <c r="CA60" s="285"/>
      <c r="CB60" s="156"/>
      <c r="CC60" s="157"/>
      <c r="CD60" s="157"/>
      <c r="CE60" s="157"/>
      <c r="CF60" s="157"/>
      <c r="CG60" s="157"/>
      <c r="CH60" s="157"/>
      <c r="CI60" s="157"/>
      <c r="CJ60" s="157"/>
      <c r="CK60" s="157"/>
      <c r="CL60" s="157"/>
      <c r="CM60" s="158"/>
      <c r="CN60" s="147"/>
      <c r="CO60" s="148"/>
      <c r="CP60" s="148"/>
      <c r="CQ60" s="148"/>
      <c r="CR60" s="148"/>
      <c r="CS60" s="148"/>
      <c r="CT60" s="148"/>
      <c r="CU60" s="148"/>
      <c r="CV60" s="148"/>
      <c r="CW60" s="148"/>
      <c r="CX60" s="148"/>
      <c r="CY60" s="148"/>
      <c r="CZ60" s="148"/>
      <c r="DA60" s="189"/>
      <c r="DB60" s="189"/>
      <c r="DC60" s="189"/>
      <c r="DD60" s="189"/>
      <c r="DE60" s="189"/>
      <c r="DF60" s="189"/>
      <c r="DG60" s="189"/>
      <c r="DH60" s="189"/>
      <c r="DI60" s="189"/>
      <c r="DJ60" s="189"/>
      <c r="DK60" s="190"/>
    </row>
    <row r="61" spans="1:137" ht="8.25" customHeight="1">
      <c r="A61" s="439"/>
      <c r="B61" s="440"/>
      <c r="C61" s="440"/>
      <c r="D61" s="440"/>
      <c r="E61" s="440"/>
      <c r="F61" s="440"/>
      <c r="G61" s="440"/>
      <c r="H61" s="434"/>
      <c r="I61" s="434"/>
      <c r="J61" s="434"/>
      <c r="K61" s="434"/>
      <c r="L61" s="434"/>
      <c r="M61" s="434"/>
      <c r="N61" s="434"/>
      <c r="O61" s="434"/>
      <c r="P61" s="434"/>
      <c r="Q61" s="434"/>
      <c r="R61" s="434"/>
      <c r="S61" s="434"/>
      <c r="T61" s="434"/>
      <c r="U61" s="434"/>
      <c r="V61" s="434"/>
      <c r="W61" s="434"/>
      <c r="X61" s="434"/>
      <c r="Y61" s="434"/>
      <c r="Z61" s="434"/>
      <c r="AA61" s="434"/>
      <c r="AB61" s="434"/>
      <c r="AC61" s="434"/>
      <c r="AD61" s="434"/>
      <c r="AE61" s="434"/>
      <c r="AF61" s="434"/>
      <c r="AG61" s="434"/>
      <c r="AH61" s="434"/>
      <c r="AI61" s="434"/>
      <c r="AJ61" s="434"/>
      <c r="AK61" s="434"/>
      <c r="AL61" s="434"/>
      <c r="AM61" s="434"/>
      <c r="AN61" s="434"/>
      <c r="AO61" s="434"/>
      <c r="AP61" s="434"/>
      <c r="AQ61" s="434"/>
      <c r="AR61" s="434"/>
      <c r="AS61" s="436"/>
      <c r="AV61" s="411"/>
      <c r="AW61" s="412"/>
      <c r="AX61" s="412"/>
      <c r="AY61" s="286"/>
      <c r="AZ61" s="287"/>
      <c r="BA61" s="287"/>
      <c r="BB61" s="287"/>
      <c r="BC61" s="287"/>
      <c r="BD61" s="287"/>
      <c r="BE61" s="287"/>
      <c r="BF61" s="287"/>
      <c r="BG61" s="287"/>
      <c r="BH61" s="287"/>
      <c r="BI61" s="287"/>
      <c r="BJ61" s="287"/>
      <c r="BK61" s="287"/>
      <c r="BL61" s="287"/>
      <c r="BM61" s="287"/>
      <c r="BN61" s="287"/>
      <c r="BO61" s="287"/>
      <c r="BP61" s="287"/>
      <c r="BQ61" s="287"/>
      <c r="BR61" s="287"/>
      <c r="BS61" s="287"/>
      <c r="BT61" s="287"/>
      <c r="BU61" s="287"/>
      <c r="BV61" s="287"/>
      <c r="BW61" s="287"/>
      <c r="BX61" s="287"/>
      <c r="BY61" s="287"/>
      <c r="BZ61" s="287"/>
      <c r="CA61" s="288"/>
      <c r="CB61" s="159"/>
      <c r="CC61" s="160"/>
      <c r="CD61" s="160"/>
      <c r="CE61" s="160"/>
      <c r="CF61" s="160"/>
      <c r="CG61" s="160"/>
      <c r="CH61" s="160"/>
      <c r="CI61" s="160"/>
      <c r="CJ61" s="160"/>
      <c r="CK61" s="160"/>
      <c r="CL61" s="160"/>
      <c r="CM61" s="161"/>
      <c r="CN61" s="319"/>
      <c r="CO61" s="141"/>
      <c r="CP61" s="141"/>
      <c r="CQ61" s="141"/>
      <c r="CR61" s="141"/>
      <c r="CS61" s="141"/>
      <c r="CT61" s="141"/>
      <c r="CU61" s="141"/>
      <c r="CV61" s="141"/>
      <c r="CW61" s="141"/>
      <c r="CX61" s="141"/>
      <c r="CY61" s="141"/>
      <c r="CZ61" s="141"/>
      <c r="DA61" s="141"/>
      <c r="DB61" s="141"/>
      <c r="DC61" s="141"/>
      <c r="DD61" s="141"/>
      <c r="DE61" s="141"/>
      <c r="DF61" s="141"/>
      <c r="DG61" s="141"/>
      <c r="DH61" s="141"/>
      <c r="DI61" s="141"/>
      <c r="DJ61" s="141"/>
      <c r="DK61" s="142"/>
    </row>
    <row r="62" spans="1:137" ht="8.25" customHeight="1">
      <c r="B62" s="1"/>
      <c r="AV62" s="411"/>
      <c r="AW62" s="412"/>
      <c r="AX62" s="412"/>
      <c r="AY62" s="289"/>
      <c r="AZ62" s="290"/>
      <c r="BA62" s="290"/>
      <c r="BB62" s="290"/>
      <c r="BC62" s="290"/>
      <c r="BD62" s="290"/>
      <c r="BE62" s="290"/>
      <c r="BF62" s="290"/>
      <c r="BG62" s="290"/>
      <c r="BH62" s="290"/>
      <c r="BI62" s="290"/>
      <c r="BJ62" s="290"/>
      <c r="BK62" s="290"/>
      <c r="BL62" s="290"/>
      <c r="BM62" s="290"/>
      <c r="BN62" s="290"/>
      <c r="BO62" s="290"/>
      <c r="BP62" s="290"/>
      <c r="BQ62" s="290"/>
      <c r="BR62" s="290"/>
      <c r="BS62" s="290"/>
      <c r="BT62" s="290"/>
      <c r="BU62" s="290"/>
      <c r="BV62" s="290"/>
      <c r="BW62" s="290"/>
      <c r="BX62" s="290"/>
      <c r="BY62" s="290"/>
      <c r="BZ62" s="290"/>
      <c r="CA62" s="291"/>
      <c r="CB62" s="162"/>
      <c r="CC62" s="163"/>
      <c r="CD62" s="163"/>
      <c r="CE62" s="163"/>
      <c r="CF62" s="163"/>
      <c r="CG62" s="163"/>
      <c r="CH62" s="163"/>
      <c r="CI62" s="163"/>
      <c r="CJ62" s="163"/>
      <c r="CK62" s="163"/>
      <c r="CL62" s="163"/>
      <c r="CM62" s="164"/>
      <c r="CN62" s="320"/>
      <c r="CO62" s="143"/>
      <c r="CP62" s="143"/>
      <c r="CQ62" s="143"/>
      <c r="CR62" s="143"/>
      <c r="CS62" s="143"/>
      <c r="CT62" s="143"/>
      <c r="CU62" s="143"/>
      <c r="CV62" s="143"/>
      <c r="CW62" s="143"/>
      <c r="CX62" s="143"/>
      <c r="CY62" s="143"/>
      <c r="CZ62" s="143"/>
      <c r="DA62" s="143"/>
      <c r="DB62" s="143"/>
      <c r="DC62" s="143"/>
      <c r="DD62" s="143"/>
      <c r="DE62" s="143"/>
      <c r="DF62" s="143"/>
      <c r="DG62" s="143"/>
      <c r="DH62" s="143"/>
      <c r="DI62" s="143"/>
      <c r="DJ62" s="143"/>
      <c r="DK62" s="144"/>
    </row>
    <row r="63" spans="1:137" ht="7.5" customHeight="1">
      <c r="A63" s="415" t="s">
        <v>84</v>
      </c>
      <c r="B63" s="416"/>
      <c r="C63" s="416"/>
      <c r="D63" s="417"/>
      <c r="E63" s="424" t="str">
        <f>IF($EG$9=3,IF($CA$13="","",$CA$13),IF($S$13="","",$S$13))</f>
        <v/>
      </c>
      <c r="F63" s="425"/>
      <c r="G63" s="425"/>
      <c r="H63" s="425"/>
      <c r="I63" s="425"/>
      <c r="J63" s="425"/>
      <c r="K63" s="425"/>
      <c r="L63" s="425"/>
      <c r="M63" s="425"/>
      <c r="N63" s="425"/>
      <c r="O63" s="425"/>
      <c r="P63" s="425"/>
      <c r="Q63" s="425"/>
      <c r="R63" s="425"/>
      <c r="S63" s="425"/>
      <c r="T63" s="425"/>
      <c r="U63" s="425"/>
      <c r="V63" s="425"/>
      <c r="W63" s="425"/>
      <c r="X63" s="425"/>
      <c r="Y63" s="425"/>
      <c r="Z63" s="425"/>
      <c r="AA63" s="425"/>
      <c r="AB63" s="425"/>
      <c r="AC63" s="425"/>
      <c r="AD63" s="425"/>
      <c r="AE63" s="425"/>
      <c r="AF63" s="425"/>
      <c r="AG63" s="425"/>
      <c r="AH63" s="425"/>
      <c r="AI63" s="425"/>
      <c r="AJ63" s="425"/>
      <c r="AK63" s="425"/>
      <c r="AL63" s="425"/>
      <c r="AM63" s="425"/>
      <c r="AN63" s="425"/>
      <c r="AO63" s="425"/>
      <c r="AP63" s="425"/>
      <c r="AQ63" s="425"/>
      <c r="AR63" s="425"/>
      <c r="AS63" s="426"/>
      <c r="AV63" s="411"/>
      <c r="AW63" s="412"/>
      <c r="AX63" s="412"/>
      <c r="AY63" s="289"/>
      <c r="AZ63" s="290"/>
      <c r="BA63" s="290"/>
      <c r="BB63" s="290"/>
      <c r="BC63" s="290"/>
      <c r="BD63" s="290"/>
      <c r="BE63" s="290"/>
      <c r="BF63" s="290"/>
      <c r="BG63" s="290"/>
      <c r="BH63" s="290"/>
      <c r="BI63" s="290"/>
      <c r="BJ63" s="290"/>
      <c r="BK63" s="290"/>
      <c r="BL63" s="290"/>
      <c r="BM63" s="290"/>
      <c r="BN63" s="290"/>
      <c r="BO63" s="290"/>
      <c r="BP63" s="290"/>
      <c r="BQ63" s="290"/>
      <c r="BR63" s="290"/>
      <c r="BS63" s="290"/>
      <c r="BT63" s="290"/>
      <c r="BU63" s="290"/>
      <c r="BV63" s="290"/>
      <c r="BW63" s="290"/>
      <c r="BX63" s="290"/>
      <c r="BY63" s="290"/>
      <c r="BZ63" s="290"/>
      <c r="CA63" s="291"/>
      <c r="CB63" s="162"/>
      <c r="CC63" s="163"/>
      <c r="CD63" s="163"/>
      <c r="CE63" s="163"/>
      <c r="CF63" s="163"/>
      <c r="CG63" s="163"/>
      <c r="CH63" s="163"/>
      <c r="CI63" s="163"/>
      <c r="CJ63" s="163"/>
      <c r="CK63" s="163"/>
      <c r="CL63" s="163"/>
      <c r="CM63" s="164"/>
      <c r="CN63" s="320"/>
      <c r="CO63" s="143"/>
      <c r="CP63" s="143"/>
      <c r="CQ63" s="143"/>
      <c r="CR63" s="143"/>
      <c r="CS63" s="143"/>
      <c r="CT63" s="143"/>
      <c r="CU63" s="143"/>
      <c r="CV63" s="143"/>
      <c r="CW63" s="143"/>
      <c r="CX63" s="143"/>
      <c r="CY63" s="143"/>
      <c r="CZ63" s="143"/>
      <c r="DA63" s="143"/>
      <c r="DB63" s="143"/>
      <c r="DC63" s="143"/>
      <c r="DD63" s="143"/>
      <c r="DE63" s="143"/>
      <c r="DF63" s="143"/>
      <c r="DG63" s="143"/>
      <c r="DH63" s="143"/>
      <c r="DI63" s="143"/>
      <c r="DJ63" s="143"/>
      <c r="DK63" s="144"/>
    </row>
    <row r="64" spans="1:137" ht="7.5" customHeight="1">
      <c r="A64" s="418"/>
      <c r="B64" s="419"/>
      <c r="C64" s="419"/>
      <c r="D64" s="420"/>
      <c r="E64" s="427"/>
      <c r="F64" s="428"/>
      <c r="G64" s="428"/>
      <c r="H64" s="428"/>
      <c r="I64" s="428"/>
      <c r="J64" s="428"/>
      <c r="K64" s="428"/>
      <c r="L64" s="428"/>
      <c r="M64" s="428"/>
      <c r="N64" s="428"/>
      <c r="O64" s="428"/>
      <c r="P64" s="428"/>
      <c r="Q64" s="428"/>
      <c r="R64" s="428"/>
      <c r="S64" s="428"/>
      <c r="T64" s="428"/>
      <c r="U64" s="428"/>
      <c r="V64" s="428"/>
      <c r="W64" s="428"/>
      <c r="X64" s="428"/>
      <c r="Y64" s="428"/>
      <c r="Z64" s="428"/>
      <c r="AA64" s="428"/>
      <c r="AB64" s="428"/>
      <c r="AC64" s="428"/>
      <c r="AD64" s="428"/>
      <c r="AE64" s="428"/>
      <c r="AF64" s="428"/>
      <c r="AG64" s="428"/>
      <c r="AH64" s="428"/>
      <c r="AI64" s="428"/>
      <c r="AJ64" s="428"/>
      <c r="AK64" s="428"/>
      <c r="AL64" s="428"/>
      <c r="AM64" s="428"/>
      <c r="AN64" s="428"/>
      <c r="AO64" s="428"/>
      <c r="AP64" s="428"/>
      <c r="AQ64" s="428"/>
      <c r="AR64" s="428"/>
      <c r="AS64" s="429"/>
      <c r="AV64" s="411"/>
      <c r="AW64" s="412"/>
      <c r="AX64" s="412"/>
      <c r="AY64" s="292"/>
      <c r="AZ64" s="293"/>
      <c r="BA64" s="293"/>
      <c r="BB64" s="293"/>
      <c r="BC64" s="293"/>
      <c r="BD64" s="293"/>
      <c r="BE64" s="293"/>
      <c r="BF64" s="293"/>
      <c r="BG64" s="293"/>
      <c r="BH64" s="293"/>
      <c r="BI64" s="293"/>
      <c r="BJ64" s="293"/>
      <c r="BK64" s="293"/>
      <c r="BL64" s="293"/>
      <c r="BM64" s="293"/>
      <c r="BN64" s="293"/>
      <c r="BO64" s="293"/>
      <c r="BP64" s="293"/>
      <c r="BQ64" s="293"/>
      <c r="BR64" s="293"/>
      <c r="BS64" s="293"/>
      <c r="BT64" s="293"/>
      <c r="BU64" s="293"/>
      <c r="BV64" s="293"/>
      <c r="BW64" s="293"/>
      <c r="BX64" s="293"/>
      <c r="BY64" s="293"/>
      <c r="BZ64" s="293"/>
      <c r="CA64" s="294"/>
      <c r="CB64" s="165"/>
      <c r="CC64" s="166"/>
      <c r="CD64" s="166"/>
      <c r="CE64" s="166"/>
      <c r="CF64" s="166"/>
      <c r="CG64" s="166"/>
      <c r="CH64" s="166"/>
      <c r="CI64" s="166"/>
      <c r="CJ64" s="166"/>
      <c r="CK64" s="166"/>
      <c r="CL64" s="166"/>
      <c r="CM64" s="167"/>
      <c r="CN64" s="320"/>
      <c r="CO64" s="143"/>
      <c r="CP64" s="143"/>
      <c r="CQ64" s="143"/>
      <c r="CR64" s="143"/>
      <c r="CS64" s="143"/>
      <c r="CT64" s="143"/>
      <c r="CU64" s="143"/>
      <c r="CV64" s="143"/>
      <c r="CW64" s="143"/>
      <c r="CX64" s="143"/>
      <c r="CY64" s="143"/>
      <c r="CZ64" s="143"/>
      <c r="DA64" s="143"/>
      <c r="DB64" s="143"/>
      <c r="DC64" s="143"/>
      <c r="DD64" s="143"/>
      <c r="DE64" s="143"/>
      <c r="DF64" s="143"/>
      <c r="DG64" s="143"/>
      <c r="DH64" s="143"/>
      <c r="DI64" s="143"/>
      <c r="DJ64" s="143"/>
      <c r="DK64" s="144"/>
      <c r="EG64" s="3"/>
    </row>
    <row r="65" spans="1:137" ht="7.5" customHeight="1">
      <c r="A65" s="418"/>
      <c r="B65" s="419"/>
      <c r="C65" s="419"/>
      <c r="D65" s="420"/>
      <c r="E65" s="427"/>
      <c r="F65" s="428"/>
      <c r="G65" s="428"/>
      <c r="H65" s="428"/>
      <c r="I65" s="428"/>
      <c r="J65" s="428"/>
      <c r="K65" s="428"/>
      <c r="L65" s="428"/>
      <c r="M65" s="428"/>
      <c r="N65" s="428"/>
      <c r="O65" s="428"/>
      <c r="P65" s="428"/>
      <c r="Q65" s="428"/>
      <c r="R65" s="428"/>
      <c r="S65" s="428"/>
      <c r="T65" s="428"/>
      <c r="U65" s="428"/>
      <c r="V65" s="428"/>
      <c r="W65" s="428"/>
      <c r="X65" s="428"/>
      <c r="Y65" s="428"/>
      <c r="Z65" s="428"/>
      <c r="AA65" s="428"/>
      <c r="AB65" s="428"/>
      <c r="AC65" s="428"/>
      <c r="AD65" s="428"/>
      <c r="AE65" s="428"/>
      <c r="AF65" s="428"/>
      <c r="AG65" s="428"/>
      <c r="AH65" s="428"/>
      <c r="AI65" s="428"/>
      <c r="AJ65" s="428"/>
      <c r="AK65" s="428"/>
      <c r="AL65" s="428"/>
      <c r="AM65" s="428"/>
      <c r="AN65" s="428"/>
      <c r="AO65" s="428"/>
      <c r="AP65" s="428"/>
      <c r="AQ65" s="428"/>
      <c r="AR65" s="428"/>
      <c r="AS65" s="429"/>
      <c r="AV65" s="411"/>
      <c r="AW65" s="412"/>
      <c r="AX65" s="412"/>
      <c r="AY65" s="331"/>
      <c r="AZ65" s="332"/>
      <c r="BA65" s="332"/>
      <c r="BB65" s="332"/>
      <c r="BC65" s="332"/>
      <c r="BD65" s="332"/>
      <c r="BE65" s="332"/>
      <c r="BF65" s="332"/>
      <c r="BG65" s="332"/>
      <c r="BH65" s="332"/>
      <c r="BI65" s="332"/>
      <c r="BJ65" s="332"/>
      <c r="BK65" s="332"/>
      <c r="BL65" s="332"/>
      <c r="BM65" s="332"/>
      <c r="BN65" s="332"/>
      <c r="BO65" s="332"/>
      <c r="BP65" s="332"/>
      <c r="BQ65" s="332"/>
      <c r="BR65" s="332"/>
      <c r="BS65" s="332"/>
      <c r="BT65" s="332"/>
      <c r="BU65" s="332"/>
      <c r="BV65" s="332"/>
      <c r="BW65" s="332"/>
      <c r="BX65" s="332"/>
      <c r="BY65" s="332"/>
      <c r="BZ65" s="332"/>
      <c r="CA65" s="333"/>
      <c r="CB65" s="168"/>
      <c r="CC65" s="169"/>
      <c r="CD65" s="169"/>
      <c r="CE65" s="169"/>
      <c r="CF65" s="169"/>
      <c r="CG65" s="169"/>
      <c r="CH65" s="169"/>
      <c r="CI65" s="169"/>
      <c r="CJ65" s="169"/>
      <c r="CK65" s="169"/>
      <c r="CL65" s="169"/>
      <c r="CM65" s="170"/>
      <c r="CN65" s="320"/>
      <c r="CO65" s="143"/>
      <c r="CP65" s="143"/>
      <c r="CQ65" s="143"/>
      <c r="CR65" s="143"/>
      <c r="CS65" s="143"/>
      <c r="CT65" s="143"/>
      <c r="CU65" s="143"/>
      <c r="CV65" s="143"/>
      <c r="CW65" s="143"/>
      <c r="CX65" s="143"/>
      <c r="CY65" s="143"/>
      <c r="CZ65" s="143"/>
      <c r="DA65" s="143"/>
      <c r="DB65" s="143"/>
      <c r="DC65" s="143"/>
      <c r="DD65" s="143"/>
      <c r="DE65" s="143"/>
      <c r="DF65" s="143"/>
      <c r="DG65" s="143"/>
      <c r="DH65" s="143"/>
      <c r="DI65" s="143"/>
      <c r="DJ65" s="143"/>
      <c r="DK65" s="144"/>
      <c r="EG65" s="3"/>
    </row>
    <row r="66" spans="1:137" ht="7.5" customHeight="1">
      <c r="A66" s="418"/>
      <c r="B66" s="419"/>
      <c r="C66" s="419"/>
      <c r="D66" s="420"/>
      <c r="E66" s="427"/>
      <c r="F66" s="428"/>
      <c r="G66" s="428"/>
      <c r="H66" s="428"/>
      <c r="I66" s="428"/>
      <c r="J66" s="428"/>
      <c r="K66" s="428"/>
      <c r="L66" s="428"/>
      <c r="M66" s="428"/>
      <c r="N66" s="428"/>
      <c r="O66" s="428"/>
      <c r="P66" s="428"/>
      <c r="Q66" s="428"/>
      <c r="R66" s="428"/>
      <c r="S66" s="428"/>
      <c r="T66" s="428"/>
      <c r="U66" s="428"/>
      <c r="V66" s="428"/>
      <c r="W66" s="428"/>
      <c r="X66" s="428"/>
      <c r="Y66" s="428"/>
      <c r="Z66" s="428"/>
      <c r="AA66" s="428"/>
      <c r="AB66" s="428"/>
      <c r="AC66" s="428"/>
      <c r="AD66" s="428"/>
      <c r="AE66" s="428"/>
      <c r="AF66" s="428"/>
      <c r="AG66" s="428"/>
      <c r="AH66" s="428"/>
      <c r="AI66" s="428"/>
      <c r="AJ66" s="428"/>
      <c r="AK66" s="428"/>
      <c r="AL66" s="428"/>
      <c r="AM66" s="428"/>
      <c r="AN66" s="428"/>
      <c r="AO66" s="428"/>
      <c r="AP66" s="428"/>
      <c r="AQ66" s="428"/>
      <c r="AR66" s="428"/>
      <c r="AS66" s="429"/>
      <c r="AV66" s="411"/>
      <c r="AW66" s="412"/>
      <c r="AX66" s="412"/>
      <c r="AY66" s="334"/>
      <c r="AZ66" s="335"/>
      <c r="BA66" s="335"/>
      <c r="BB66" s="335"/>
      <c r="BC66" s="335"/>
      <c r="BD66" s="335"/>
      <c r="BE66" s="335"/>
      <c r="BF66" s="335"/>
      <c r="BG66" s="335"/>
      <c r="BH66" s="335"/>
      <c r="BI66" s="335"/>
      <c r="BJ66" s="335"/>
      <c r="BK66" s="335"/>
      <c r="BL66" s="335"/>
      <c r="BM66" s="335"/>
      <c r="BN66" s="335"/>
      <c r="BO66" s="335"/>
      <c r="BP66" s="335"/>
      <c r="BQ66" s="335"/>
      <c r="BR66" s="335"/>
      <c r="BS66" s="335"/>
      <c r="BT66" s="335"/>
      <c r="BU66" s="335"/>
      <c r="BV66" s="335"/>
      <c r="BW66" s="335"/>
      <c r="BX66" s="335"/>
      <c r="BY66" s="335"/>
      <c r="BZ66" s="335"/>
      <c r="CA66" s="336"/>
      <c r="CB66" s="171"/>
      <c r="CC66" s="172"/>
      <c r="CD66" s="172"/>
      <c r="CE66" s="172"/>
      <c r="CF66" s="172"/>
      <c r="CG66" s="172"/>
      <c r="CH66" s="172"/>
      <c r="CI66" s="172"/>
      <c r="CJ66" s="172"/>
      <c r="CK66" s="172"/>
      <c r="CL66" s="172"/>
      <c r="CM66" s="173"/>
      <c r="CN66" s="320"/>
      <c r="CO66" s="143"/>
      <c r="CP66" s="143"/>
      <c r="CQ66" s="143"/>
      <c r="CR66" s="143"/>
      <c r="CS66" s="143"/>
      <c r="CT66" s="143"/>
      <c r="CU66" s="143"/>
      <c r="CV66" s="143"/>
      <c r="CW66" s="143"/>
      <c r="CX66" s="143"/>
      <c r="CY66" s="143"/>
      <c r="CZ66" s="143"/>
      <c r="DA66" s="143"/>
      <c r="DB66" s="143"/>
      <c r="DC66" s="143"/>
      <c r="DD66" s="143"/>
      <c r="DE66" s="143"/>
      <c r="DF66" s="143"/>
      <c r="DG66" s="143"/>
      <c r="DH66" s="143"/>
      <c r="DI66" s="143"/>
      <c r="DJ66" s="143"/>
      <c r="DK66" s="144"/>
      <c r="EG66" s="3"/>
    </row>
    <row r="67" spans="1:137" ht="7.5" customHeight="1">
      <c r="A67" s="418"/>
      <c r="B67" s="419"/>
      <c r="C67" s="419"/>
      <c r="D67" s="420"/>
      <c r="E67" s="427"/>
      <c r="F67" s="428"/>
      <c r="G67" s="428"/>
      <c r="H67" s="428"/>
      <c r="I67" s="428"/>
      <c r="J67" s="428"/>
      <c r="K67" s="428"/>
      <c r="L67" s="428"/>
      <c r="M67" s="428"/>
      <c r="N67" s="428"/>
      <c r="O67" s="428"/>
      <c r="P67" s="428"/>
      <c r="Q67" s="428"/>
      <c r="R67" s="428"/>
      <c r="S67" s="428"/>
      <c r="T67" s="428"/>
      <c r="U67" s="428"/>
      <c r="V67" s="428"/>
      <c r="W67" s="428"/>
      <c r="X67" s="428"/>
      <c r="Y67" s="428"/>
      <c r="Z67" s="428"/>
      <c r="AA67" s="428"/>
      <c r="AB67" s="428"/>
      <c r="AC67" s="428"/>
      <c r="AD67" s="428"/>
      <c r="AE67" s="428"/>
      <c r="AF67" s="428"/>
      <c r="AG67" s="428"/>
      <c r="AH67" s="428"/>
      <c r="AI67" s="428"/>
      <c r="AJ67" s="428"/>
      <c r="AK67" s="428"/>
      <c r="AL67" s="428"/>
      <c r="AM67" s="428"/>
      <c r="AN67" s="428"/>
      <c r="AO67" s="428"/>
      <c r="AP67" s="428"/>
      <c r="AQ67" s="428"/>
      <c r="AR67" s="428"/>
      <c r="AS67" s="429"/>
      <c r="AV67" s="411"/>
      <c r="AW67" s="412"/>
      <c r="AX67" s="412"/>
      <c r="AY67" s="334"/>
      <c r="AZ67" s="335"/>
      <c r="BA67" s="335"/>
      <c r="BB67" s="335"/>
      <c r="BC67" s="335"/>
      <c r="BD67" s="335"/>
      <c r="BE67" s="335"/>
      <c r="BF67" s="335"/>
      <c r="BG67" s="335"/>
      <c r="BH67" s="335"/>
      <c r="BI67" s="335"/>
      <c r="BJ67" s="335"/>
      <c r="BK67" s="335"/>
      <c r="BL67" s="335"/>
      <c r="BM67" s="335"/>
      <c r="BN67" s="335"/>
      <c r="BO67" s="335"/>
      <c r="BP67" s="335"/>
      <c r="BQ67" s="335"/>
      <c r="BR67" s="335"/>
      <c r="BS67" s="335"/>
      <c r="BT67" s="335"/>
      <c r="BU67" s="335"/>
      <c r="BV67" s="335"/>
      <c r="BW67" s="335"/>
      <c r="BX67" s="335"/>
      <c r="BY67" s="335"/>
      <c r="BZ67" s="335"/>
      <c r="CA67" s="336"/>
      <c r="CB67" s="171"/>
      <c r="CC67" s="172"/>
      <c r="CD67" s="172"/>
      <c r="CE67" s="172"/>
      <c r="CF67" s="172"/>
      <c r="CG67" s="172"/>
      <c r="CH67" s="172"/>
      <c r="CI67" s="172"/>
      <c r="CJ67" s="172"/>
      <c r="CK67" s="172"/>
      <c r="CL67" s="172"/>
      <c r="CM67" s="173"/>
      <c r="CN67" s="320"/>
      <c r="CO67" s="143"/>
      <c r="CP67" s="143"/>
      <c r="CQ67" s="143"/>
      <c r="CR67" s="143"/>
      <c r="CS67" s="143"/>
      <c r="CT67" s="143"/>
      <c r="CU67" s="143"/>
      <c r="CV67" s="143"/>
      <c r="CW67" s="143"/>
      <c r="CX67" s="143"/>
      <c r="CY67" s="143"/>
      <c r="CZ67" s="143"/>
      <c r="DA67" s="143"/>
      <c r="DB67" s="143"/>
      <c r="DC67" s="143"/>
      <c r="DD67" s="143"/>
      <c r="DE67" s="143"/>
      <c r="DF67" s="143"/>
      <c r="DG67" s="143"/>
      <c r="DH67" s="143"/>
      <c r="DI67" s="143"/>
      <c r="DJ67" s="143"/>
      <c r="DK67" s="144"/>
      <c r="EG67" s="3"/>
    </row>
    <row r="68" spans="1:137" ht="7.5" customHeight="1" thickBot="1">
      <c r="A68" s="421"/>
      <c r="B68" s="422"/>
      <c r="C68" s="422"/>
      <c r="D68" s="423"/>
      <c r="E68" s="430"/>
      <c r="F68" s="431"/>
      <c r="G68" s="431"/>
      <c r="H68" s="431"/>
      <c r="I68" s="431"/>
      <c r="J68" s="431"/>
      <c r="K68" s="431"/>
      <c r="L68" s="431"/>
      <c r="M68" s="431"/>
      <c r="N68" s="431"/>
      <c r="O68" s="431"/>
      <c r="P68" s="431"/>
      <c r="Q68" s="431"/>
      <c r="R68" s="431"/>
      <c r="S68" s="431"/>
      <c r="T68" s="431"/>
      <c r="U68" s="431"/>
      <c r="V68" s="431"/>
      <c r="W68" s="431"/>
      <c r="X68" s="431"/>
      <c r="Y68" s="431"/>
      <c r="Z68" s="431"/>
      <c r="AA68" s="431"/>
      <c r="AB68" s="431"/>
      <c r="AC68" s="431"/>
      <c r="AD68" s="431"/>
      <c r="AE68" s="431"/>
      <c r="AF68" s="431"/>
      <c r="AG68" s="431"/>
      <c r="AH68" s="431"/>
      <c r="AI68" s="431"/>
      <c r="AJ68" s="431"/>
      <c r="AK68" s="431"/>
      <c r="AL68" s="431"/>
      <c r="AM68" s="431"/>
      <c r="AN68" s="431"/>
      <c r="AO68" s="431"/>
      <c r="AP68" s="431"/>
      <c r="AQ68" s="431"/>
      <c r="AR68" s="431"/>
      <c r="AS68" s="432"/>
      <c r="AV68" s="413"/>
      <c r="AW68" s="414"/>
      <c r="AX68" s="414"/>
      <c r="AY68" s="337"/>
      <c r="AZ68" s="338"/>
      <c r="BA68" s="338"/>
      <c r="BB68" s="338"/>
      <c r="BC68" s="338"/>
      <c r="BD68" s="338"/>
      <c r="BE68" s="338"/>
      <c r="BF68" s="338"/>
      <c r="BG68" s="338"/>
      <c r="BH68" s="338"/>
      <c r="BI68" s="338"/>
      <c r="BJ68" s="338"/>
      <c r="BK68" s="338"/>
      <c r="BL68" s="338"/>
      <c r="BM68" s="338"/>
      <c r="BN68" s="338"/>
      <c r="BO68" s="338"/>
      <c r="BP68" s="338"/>
      <c r="BQ68" s="338"/>
      <c r="BR68" s="338"/>
      <c r="BS68" s="338"/>
      <c r="BT68" s="338"/>
      <c r="BU68" s="338"/>
      <c r="BV68" s="338"/>
      <c r="BW68" s="338"/>
      <c r="BX68" s="338"/>
      <c r="BY68" s="338"/>
      <c r="BZ68" s="338"/>
      <c r="CA68" s="339"/>
      <c r="CB68" s="174"/>
      <c r="CC68" s="175"/>
      <c r="CD68" s="175"/>
      <c r="CE68" s="175"/>
      <c r="CF68" s="175"/>
      <c r="CG68" s="175"/>
      <c r="CH68" s="175"/>
      <c r="CI68" s="175"/>
      <c r="CJ68" s="175"/>
      <c r="CK68" s="175"/>
      <c r="CL68" s="175"/>
      <c r="CM68" s="176"/>
      <c r="CN68" s="593"/>
      <c r="CO68" s="186"/>
      <c r="CP68" s="186"/>
      <c r="CQ68" s="186"/>
      <c r="CR68" s="186"/>
      <c r="CS68" s="186"/>
      <c r="CT68" s="186"/>
      <c r="CU68" s="186"/>
      <c r="CV68" s="186"/>
      <c r="CW68" s="186"/>
      <c r="CX68" s="186"/>
      <c r="CY68" s="186"/>
      <c r="CZ68" s="186"/>
      <c r="DA68" s="186"/>
      <c r="DB68" s="186"/>
      <c r="DC68" s="186"/>
      <c r="DD68" s="186"/>
      <c r="DE68" s="186"/>
      <c r="DF68" s="186"/>
      <c r="DG68" s="186"/>
      <c r="DH68" s="186"/>
      <c r="DI68" s="186"/>
      <c r="DJ68" s="186"/>
      <c r="DK68" s="594"/>
      <c r="EG68" s="3"/>
    </row>
    <row r="69" spans="1:137" s="78" customFormat="1" ht="12.75" customHeight="1" thickBot="1"/>
    <row r="70" spans="1:137" ht="6.75" customHeight="1">
      <c r="A70" s="249" t="s">
        <v>86</v>
      </c>
      <c r="B70" s="250"/>
      <c r="C70" s="250"/>
      <c r="D70" s="250"/>
      <c r="E70" s="250"/>
      <c r="F70" s="250"/>
      <c r="G70" s="249" t="s">
        <v>87</v>
      </c>
      <c r="H70" s="250"/>
      <c r="I70" s="250"/>
      <c r="J70" s="250"/>
      <c r="K70" s="250"/>
      <c r="L70" s="250"/>
      <c r="M70" s="250"/>
      <c r="N70" s="250"/>
      <c r="O70" s="250"/>
      <c r="P70" s="250"/>
      <c r="Q70" s="250"/>
      <c r="R70" s="250"/>
      <c r="S70" s="250"/>
      <c r="T70" s="250"/>
      <c r="U70" s="250"/>
      <c r="V70" s="250"/>
      <c r="W70" s="250"/>
      <c r="X70" s="250"/>
      <c r="Y70" s="402"/>
      <c r="Z70" s="249" t="s">
        <v>88</v>
      </c>
      <c r="AA70" s="250"/>
      <c r="AB70" s="250"/>
      <c r="AC70" s="250"/>
      <c r="AD70" s="250"/>
      <c r="AE70" s="404"/>
      <c r="AF70" s="407" t="s">
        <v>59</v>
      </c>
      <c r="AG70" s="407"/>
      <c r="AH70" s="408"/>
      <c r="AI70" s="249" t="s">
        <v>89</v>
      </c>
      <c r="AJ70" s="250"/>
      <c r="AK70" s="250"/>
      <c r="AL70" s="250"/>
      <c r="AM70" s="250"/>
      <c r="AN70" s="250"/>
      <c r="AO70" s="249" t="s">
        <v>90</v>
      </c>
      <c r="AP70" s="250"/>
      <c r="AQ70" s="250"/>
      <c r="AR70" s="250"/>
      <c r="AS70" s="250"/>
      <c r="AT70" s="250"/>
      <c r="AU70" s="250"/>
      <c r="AV70" s="250"/>
      <c r="AW70" s="250"/>
      <c r="AX70" s="250"/>
      <c r="AY70" s="253" t="s">
        <v>128</v>
      </c>
      <c r="AZ70" s="254"/>
      <c r="BA70" s="254"/>
      <c r="BB70" s="254"/>
      <c r="BC70" s="254"/>
      <c r="BD70" s="254"/>
      <c r="BE70" s="254"/>
      <c r="BF70" s="254"/>
      <c r="BG70" s="254"/>
      <c r="BH70" s="254"/>
      <c r="BI70" s="254"/>
      <c r="BJ70" s="255"/>
      <c r="BK70" s="177" t="str">
        <f>IF($EG$9=3,"",IF($EG$9=5,IF($S$14="","",$S$14),IF($EG$9=4,"",IF(S14="","",$S$14))))</f>
        <v/>
      </c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9"/>
      <c r="CB70" s="595" t="s">
        <v>201</v>
      </c>
      <c r="CC70" s="596"/>
      <c r="CD70" s="596"/>
      <c r="CE70" s="596"/>
      <c r="CF70" s="596"/>
      <c r="CG70" s="596"/>
      <c r="CH70" s="596"/>
      <c r="CI70" s="596"/>
      <c r="CJ70" s="596"/>
      <c r="CK70" s="596"/>
      <c r="CL70" s="596"/>
      <c r="CM70" s="596"/>
      <c r="CN70" s="596"/>
      <c r="CO70" s="596"/>
      <c r="CP70" s="596"/>
      <c r="CQ70" s="596"/>
      <c r="CR70" s="596"/>
      <c r="CS70" s="596"/>
      <c r="CT70" s="596"/>
      <c r="CU70" s="596"/>
      <c r="CV70" s="596"/>
      <c r="CW70" s="596"/>
      <c r="CX70" s="596"/>
      <c r="CY70" s="596"/>
      <c r="CZ70" s="596"/>
      <c r="DA70" s="596"/>
      <c r="DB70" s="596"/>
      <c r="DC70" s="596"/>
      <c r="DD70" s="596"/>
      <c r="DE70" s="596"/>
      <c r="DF70" s="596"/>
      <c r="DG70" s="596"/>
      <c r="DH70" s="596"/>
      <c r="DI70" s="596"/>
      <c r="DJ70" s="596"/>
      <c r="DK70" s="597"/>
    </row>
    <row r="71" spans="1:137" ht="6.75" customHeight="1">
      <c r="A71" s="251"/>
      <c r="B71" s="252"/>
      <c r="C71" s="252"/>
      <c r="D71" s="252"/>
      <c r="E71" s="252"/>
      <c r="F71" s="252"/>
      <c r="G71" s="251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/>
      <c r="W71" s="252"/>
      <c r="X71" s="252"/>
      <c r="Y71" s="403"/>
      <c r="Z71" s="251"/>
      <c r="AA71" s="252"/>
      <c r="AB71" s="252"/>
      <c r="AC71" s="252"/>
      <c r="AD71" s="252"/>
      <c r="AE71" s="405"/>
      <c r="AF71" s="407"/>
      <c r="AG71" s="407"/>
      <c r="AH71" s="408"/>
      <c r="AI71" s="251"/>
      <c r="AJ71" s="252"/>
      <c r="AK71" s="252"/>
      <c r="AL71" s="252"/>
      <c r="AM71" s="252"/>
      <c r="AN71" s="252"/>
      <c r="AO71" s="251"/>
      <c r="AP71" s="252"/>
      <c r="AQ71" s="252"/>
      <c r="AR71" s="252"/>
      <c r="AS71" s="252"/>
      <c r="AT71" s="252"/>
      <c r="AU71" s="252"/>
      <c r="AV71" s="252"/>
      <c r="AW71" s="252"/>
      <c r="AX71" s="252"/>
      <c r="AY71" s="224"/>
      <c r="AZ71" s="225"/>
      <c r="BA71" s="225"/>
      <c r="BB71" s="225"/>
      <c r="BC71" s="225"/>
      <c r="BD71" s="225"/>
      <c r="BE71" s="225"/>
      <c r="BF71" s="225"/>
      <c r="BG71" s="225"/>
      <c r="BH71" s="225"/>
      <c r="BI71" s="225"/>
      <c r="BJ71" s="226"/>
      <c r="BK71" s="180"/>
      <c r="BL71" s="181"/>
      <c r="BM71" s="181"/>
      <c r="BN71" s="181"/>
      <c r="BO71" s="181"/>
      <c r="BP71" s="181"/>
      <c r="BQ71" s="181"/>
      <c r="BR71" s="181"/>
      <c r="BS71" s="181"/>
      <c r="BT71" s="181"/>
      <c r="BU71" s="181"/>
      <c r="BV71" s="181"/>
      <c r="BW71" s="181"/>
      <c r="BX71" s="181"/>
      <c r="BY71" s="181"/>
      <c r="BZ71" s="181"/>
      <c r="CA71" s="182"/>
      <c r="CB71" s="598"/>
      <c r="CC71" s="599"/>
      <c r="CD71" s="599"/>
      <c r="CE71" s="599"/>
      <c r="CF71" s="599"/>
      <c r="CG71" s="599"/>
      <c r="CH71" s="599"/>
      <c r="CI71" s="599"/>
      <c r="CJ71" s="599"/>
      <c r="CK71" s="599"/>
      <c r="CL71" s="599"/>
      <c r="CM71" s="599"/>
      <c r="CN71" s="599"/>
      <c r="CO71" s="599"/>
      <c r="CP71" s="599"/>
      <c r="CQ71" s="599"/>
      <c r="CR71" s="599"/>
      <c r="CS71" s="599"/>
      <c r="CT71" s="599"/>
      <c r="CU71" s="599"/>
      <c r="CV71" s="599"/>
      <c r="CW71" s="599"/>
      <c r="CX71" s="599"/>
      <c r="CY71" s="599"/>
      <c r="CZ71" s="599"/>
      <c r="DA71" s="599"/>
      <c r="DB71" s="599"/>
      <c r="DC71" s="599"/>
      <c r="DD71" s="599"/>
      <c r="DE71" s="599"/>
      <c r="DF71" s="599"/>
      <c r="DG71" s="599"/>
      <c r="DH71" s="599"/>
      <c r="DI71" s="599"/>
      <c r="DJ71" s="599"/>
      <c r="DK71" s="600"/>
    </row>
    <row r="72" spans="1:137" ht="6.75" customHeight="1" thickBot="1">
      <c r="A72" s="227"/>
      <c r="B72" s="222"/>
      <c r="C72" s="222"/>
      <c r="D72" s="222"/>
      <c r="E72" s="222"/>
      <c r="F72" s="222"/>
      <c r="G72" s="227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  <c r="W72" s="222"/>
      <c r="X72" s="222"/>
      <c r="Y72" s="223"/>
      <c r="Z72" s="227"/>
      <c r="AA72" s="222"/>
      <c r="AB72" s="222"/>
      <c r="AC72" s="222"/>
      <c r="AD72" s="222"/>
      <c r="AE72" s="406"/>
      <c r="AF72" s="407"/>
      <c r="AG72" s="407"/>
      <c r="AH72" s="408"/>
      <c r="AI72" s="227"/>
      <c r="AJ72" s="222"/>
      <c r="AK72" s="222"/>
      <c r="AL72" s="222"/>
      <c r="AM72" s="222"/>
      <c r="AN72" s="222"/>
      <c r="AO72" s="227"/>
      <c r="AP72" s="222"/>
      <c r="AQ72" s="222"/>
      <c r="AR72" s="222"/>
      <c r="AS72" s="222"/>
      <c r="AT72" s="222"/>
      <c r="AU72" s="222"/>
      <c r="AV72" s="222"/>
      <c r="AW72" s="222"/>
      <c r="AX72" s="222"/>
      <c r="AY72" s="256"/>
      <c r="AZ72" s="257"/>
      <c r="BA72" s="257"/>
      <c r="BB72" s="257"/>
      <c r="BC72" s="257"/>
      <c r="BD72" s="257"/>
      <c r="BE72" s="257"/>
      <c r="BF72" s="257"/>
      <c r="BG72" s="257"/>
      <c r="BH72" s="257"/>
      <c r="BI72" s="257"/>
      <c r="BJ72" s="258"/>
      <c r="BK72" s="183"/>
      <c r="BL72" s="184"/>
      <c r="BM72" s="184"/>
      <c r="BN72" s="184"/>
      <c r="BO72" s="184"/>
      <c r="BP72" s="184"/>
      <c r="BQ72" s="184"/>
      <c r="BR72" s="184"/>
      <c r="BS72" s="184"/>
      <c r="BT72" s="184"/>
      <c r="BU72" s="184"/>
      <c r="BV72" s="184"/>
      <c r="BW72" s="184"/>
      <c r="BX72" s="184"/>
      <c r="BY72" s="184"/>
      <c r="BZ72" s="184"/>
      <c r="CA72" s="185"/>
      <c r="CB72" s="601"/>
      <c r="CC72" s="602"/>
      <c r="CD72" s="602"/>
      <c r="CE72" s="602"/>
      <c r="CF72" s="602"/>
      <c r="CG72" s="602"/>
      <c r="CH72" s="602"/>
      <c r="CI72" s="602"/>
      <c r="CJ72" s="602"/>
      <c r="CK72" s="602"/>
      <c r="CL72" s="602"/>
      <c r="CM72" s="602"/>
      <c r="CN72" s="602"/>
      <c r="CO72" s="602"/>
      <c r="CP72" s="602"/>
      <c r="CQ72" s="602"/>
      <c r="CR72" s="602"/>
      <c r="CS72" s="602"/>
      <c r="CT72" s="602"/>
      <c r="CU72" s="602"/>
      <c r="CV72" s="602"/>
      <c r="CW72" s="602"/>
      <c r="CX72" s="602"/>
      <c r="CY72" s="602"/>
      <c r="CZ72" s="602"/>
      <c r="DA72" s="602"/>
      <c r="DB72" s="602"/>
      <c r="DC72" s="602"/>
      <c r="DD72" s="602"/>
      <c r="DE72" s="602"/>
      <c r="DF72" s="602"/>
      <c r="DG72" s="602"/>
      <c r="DH72" s="602"/>
      <c r="DI72" s="602"/>
      <c r="DJ72" s="602"/>
      <c r="DK72" s="603"/>
    </row>
    <row r="73" spans="1:137" ht="6.75" customHeight="1">
      <c r="A73" s="390" t="str">
        <f>IF($EG$9&lt;&gt;3,"",IF($BP$15="","",$BP$15))</f>
        <v/>
      </c>
      <c r="B73" s="391"/>
      <c r="C73" s="391"/>
      <c r="D73" s="391"/>
      <c r="E73" s="391"/>
      <c r="F73" s="391"/>
      <c r="G73" s="396" t="str">
        <f>IF($EG$9=1,"当月出来高",IF($EG$9=2,"精　　算",IF($EG$9=4,"未契約内金",IF($EG$9=5,"単価契約",IF($CA$15="","",$CA$15)))))</f>
        <v>当月出来高</v>
      </c>
      <c r="H73" s="397"/>
      <c r="I73" s="397"/>
      <c r="J73" s="397"/>
      <c r="K73" s="397"/>
      <c r="L73" s="397"/>
      <c r="M73" s="397"/>
      <c r="N73" s="397"/>
      <c r="O73" s="397"/>
      <c r="P73" s="397"/>
      <c r="Q73" s="397"/>
      <c r="R73" s="397"/>
      <c r="S73" s="397"/>
      <c r="T73" s="397"/>
      <c r="U73" s="397"/>
      <c r="V73" s="397"/>
      <c r="W73" s="397"/>
      <c r="X73" s="397"/>
      <c r="Y73" s="398"/>
      <c r="Z73" s="381">
        <f>IF($EG$9=3,IF($CW$15="","",IF($DE$15&lt;&gt;"式",TEXT($CW$15,"#,##0.00_);[赤](#,##0.00)"),$CW$15)),1)</f>
        <v>1</v>
      </c>
      <c r="AA73" s="382"/>
      <c r="AB73" s="382"/>
      <c r="AC73" s="382"/>
      <c r="AD73" s="382"/>
      <c r="AE73" s="399"/>
      <c r="AF73" s="400" t="str">
        <f>IF($EG$9=3,IF($DE$15="","",$DE$15),"式")</f>
        <v>式</v>
      </c>
      <c r="AG73" s="400"/>
      <c r="AH73" s="401"/>
      <c r="AI73" s="381" t="str">
        <f>IF($EG$9=3,IF($DI$15="","",$DI$15),"")</f>
        <v/>
      </c>
      <c r="AJ73" s="382"/>
      <c r="AK73" s="382"/>
      <c r="AL73" s="382"/>
      <c r="AM73" s="382"/>
      <c r="AN73" s="382"/>
      <c r="AO73" s="229" t="str">
        <f>IF($EG$9=3,IF($DQ$15="","",$DQ$15),IF($AJ$26="","",$AJ$26))</f>
        <v/>
      </c>
      <c r="AP73" s="230"/>
      <c r="AQ73" s="230"/>
      <c r="AR73" s="230"/>
      <c r="AS73" s="230"/>
      <c r="AT73" s="230"/>
      <c r="AU73" s="230"/>
      <c r="AV73" s="230"/>
      <c r="AW73" s="230"/>
      <c r="AX73" s="230"/>
      <c r="AY73" s="221" t="s">
        <v>91</v>
      </c>
      <c r="AZ73" s="222"/>
      <c r="BA73" s="222"/>
      <c r="BB73" s="222"/>
      <c r="BC73" s="222"/>
      <c r="BD73" s="223"/>
      <c r="BE73" s="227" t="s">
        <v>130</v>
      </c>
      <c r="BF73" s="222"/>
      <c r="BG73" s="222"/>
      <c r="BH73" s="222"/>
      <c r="BI73" s="222"/>
      <c r="BJ73" s="223"/>
      <c r="BK73" s="259" t="s">
        <v>137</v>
      </c>
      <c r="BL73" s="260"/>
      <c r="BM73" s="260"/>
      <c r="BN73" s="260"/>
      <c r="BO73" s="260"/>
      <c r="BP73" s="260"/>
      <c r="BQ73" s="260"/>
      <c r="BR73" s="260"/>
      <c r="BS73" s="260"/>
      <c r="BT73" s="260"/>
      <c r="BU73" s="260"/>
      <c r="BV73" s="260"/>
      <c r="BW73" s="260"/>
      <c r="BX73" s="260"/>
      <c r="BY73" s="260"/>
      <c r="BZ73" s="260"/>
      <c r="CA73" s="261"/>
      <c r="CB73" s="611" t="s">
        <v>92</v>
      </c>
      <c r="CC73" s="252"/>
      <c r="CD73" s="252"/>
      <c r="CE73" s="252"/>
      <c r="CF73" s="252"/>
      <c r="CG73" s="252"/>
      <c r="CH73" s="252"/>
      <c r="CI73" s="252"/>
      <c r="CJ73" s="252"/>
      <c r="CK73" s="403"/>
      <c r="CL73" s="612" t="s">
        <v>90</v>
      </c>
      <c r="CM73" s="612"/>
      <c r="CN73" s="612"/>
      <c r="CO73" s="612"/>
      <c r="CP73" s="612"/>
      <c r="CQ73" s="612"/>
      <c r="CR73" s="612"/>
      <c r="CS73" s="612"/>
      <c r="CT73" s="612"/>
      <c r="CU73" s="612"/>
      <c r="CV73" s="612"/>
      <c r="CW73" s="612"/>
      <c r="CX73" s="613"/>
      <c r="CY73" s="252" t="s">
        <v>68</v>
      </c>
      <c r="CZ73" s="252"/>
      <c r="DA73" s="403"/>
      <c r="DB73" s="604" t="s">
        <v>93</v>
      </c>
      <c r="DC73" s="604"/>
      <c r="DD73" s="604"/>
      <c r="DE73" s="604"/>
      <c r="DF73" s="604"/>
      <c r="DG73" s="604"/>
      <c r="DH73" s="604"/>
      <c r="DI73" s="604"/>
      <c r="DJ73" s="604"/>
      <c r="DK73" s="605"/>
    </row>
    <row r="74" spans="1:137" ht="6.75" customHeight="1">
      <c r="A74" s="392"/>
      <c r="B74" s="393"/>
      <c r="C74" s="393"/>
      <c r="D74" s="393"/>
      <c r="E74" s="393"/>
      <c r="F74" s="393"/>
      <c r="G74" s="396"/>
      <c r="H74" s="397"/>
      <c r="I74" s="397"/>
      <c r="J74" s="397"/>
      <c r="K74" s="397"/>
      <c r="L74" s="397"/>
      <c r="M74" s="397"/>
      <c r="N74" s="397"/>
      <c r="O74" s="397"/>
      <c r="P74" s="397"/>
      <c r="Q74" s="397"/>
      <c r="R74" s="397"/>
      <c r="S74" s="397"/>
      <c r="T74" s="397"/>
      <c r="U74" s="397"/>
      <c r="V74" s="397"/>
      <c r="W74" s="397"/>
      <c r="X74" s="397"/>
      <c r="Y74" s="398"/>
      <c r="Z74" s="381"/>
      <c r="AA74" s="382"/>
      <c r="AB74" s="382"/>
      <c r="AC74" s="382"/>
      <c r="AD74" s="382"/>
      <c r="AE74" s="399"/>
      <c r="AF74" s="400"/>
      <c r="AG74" s="400"/>
      <c r="AH74" s="401"/>
      <c r="AI74" s="381"/>
      <c r="AJ74" s="382"/>
      <c r="AK74" s="382"/>
      <c r="AL74" s="382"/>
      <c r="AM74" s="382"/>
      <c r="AN74" s="382"/>
      <c r="AO74" s="231"/>
      <c r="AP74" s="232"/>
      <c r="AQ74" s="232"/>
      <c r="AR74" s="232"/>
      <c r="AS74" s="232"/>
      <c r="AT74" s="232"/>
      <c r="AU74" s="232"/>
      <c r="AV74" s="232"/>
      <c r="AW74" s="232"/>
      <c r="AX74" s="232"/>
      <c r="AY74" s="224"/>
      <c r="AZ74" s="225"/>
      <c r="BA74" s="225"/>
      <c r="BB74" s="225"/>
      <c r="BC74" s="225"/>
      <c r="BD74" s="226"/>
      <c r="BE74" s="228"/>
      <c r="BF74" s="225"/>
      <c r="BG74" s="225"/>
      <c r="BH74" s="225"/>
      <c r="BI74" s="225"/>
      <c r="BJ74" s="226"/>
      <c r="BK74" s="259"/>
      <c r="BL74" s="260"/>
      <c r="BM74" s="260"/>
      <c r="BN74" s="260"/>
      <c r="BO74" s="260"/>
      <c r="BP74" s="260"/>
      <c r="BQ74" s="260"/>
      <c r="BR74" s="260"/>
      <c r="BS74" s="260"/>
      <c r="BT74" s="260"/>
      <c r="BU74" s="260"/>
      <c r="BV74" s="260"/>
      <c r="BW74" s="260"/>
      <c r="BX74" s="260"/>
      <c r="BY74" s="260"/>
      <c r="BZ74" s="260"/>
      <c r="CA74" s="261"/>
      <c r="CB74" s="611"/>
      <c r="CC74" s="252"/>
      <c r="CD74" s="252"/>
      <c r="CE74" s="252"/>
      <c r="CF74" s="252"/>
      <c r="CG74" s="252"/>
      <c r="CH74" s="252"/>
      <c r="CI74" s="252"/>
      <c r="CJ74" s="252"/>
      <c r="CK74" s="403"/>
      <c r="CL74" s="606"/>
      <c r="CM74" s="606"/>
      <c r="CN74" s="606"/>
      <c r="CO74" s="606"/>
      <c r="CP74" s="606"/>
      <c r="CQ74" s="606"/>
      <c r="CR74" s="606"/>
      <c r="CS74" s="606"/>
      <c r="CT74" s="606"/>
      <c r="CU74" s="606"/>
      <c r="CV74" s="606"/>
      <c r="CW74" s="606"/>
      <c r="CX74" s="614"/>
      <c r="CY74" s="252"/>
      <c r="CZ74" s="252"/>
      <c r="DA74" s="403"/>
      <c r="DB74" s="606"/>
      <c r="DC74" s="606"/>
      <c r="DD74" s="606"/>
      <c r="DE74" s="606"/>
      <c r="DF74" s="606"/>
      <c r="DG74" s="606"/>
      <c r="DH74" s="606"/>
      <c r="DI74" s="606"/>
      <c r="DJ74" s="606"/>
      <c r="DK74" s="607"/>
    </row>
    <row r="75" spans="1:137" ht="6.75" customHeight="1">
      <c r="A75" s="394"/>
      <c r="B75" s="395"/>
      <c r="C75" s="395"/>
      <c r="D75" s="395"/>
      <c r="E75" s="395"/>
      <c r="F75" s="395"/>
      <c r="G75" s="396"/>
      <c r="H75" s="397"/>
      <c r="I75" s="397"/>
      <c r="J75" s="397"/>
      <c r="K75" s="397"/>
      <c r="L75" s="397"/>
      <c r="M75" s="397"/>
      <c r="N75" s="397"/>
      <c r="O75" s="397"/>
      <c r="P75" s="397"/>
      <c r="Q75" s="397"/>
      <c r="R75" s="397"/>
      <c r="S75" s="397"/>
      <c r="T75" s="397"/>
      <c r="U75" s="397"/>
      <c r="V75" s="397"/>
      <c r="W75" s="397"/>
      <c r="X75" s="397"/>
      <c r="Y75" s="398"/>
      <c r="Z75" s="381"/>
      <c r="AA75" s="382"/>
      <c r="AB75" s="382"/>
      <c r="AC75" s="382"/>
      <c r="AD75" s="382"/>
      <c r="AE75" s="399"/>
      <c r="AF75" s="400"/>
      <c r="AG75" s="400"/>
      <c r="AH75" s="401"/>
      <c r="AI75" s="381"/>
      <c r="AJ75" s="382"/>
      <c r="AK75" s="382"/>
      <c r="AL75" s="382"/>
      <c r="AM75" s="382"/>
      <c r="AN75" s="382"/>
      <c r="AO75" s="233"/>
      <c r="AP75" s="234"/>
      <c r="AQ75" s="234"/>
      <c r="AR75" s="234"/>
      <c r="AS75" s="234"/>
      <c r="AT75" s="234"/>
      <c r="AU75" s="234"/>
      <c r="AV75" s="234"/>
      <c r="AW75" s="234"/>
      <c r="AX75" s="234"/>
      <c r="AY75" s="224"/>
      <c r="AZ75" s="225"/>
      <c r="BA75" s="225"/>
      <c r="BB75" s="225"/>
      <c r="BC75" s="225"/>
      <c r="BD75" s="226"/>
      <c r="BE75" s="228"/>
      <c r="BF75" s="225"/>
      <c r="BG75" s="225"/>
      <c r="BH75" s="225"/>
      <c r="BI75" s="225"/>
      <c r="BJ75" s="226"/>
      <c r="BK75" s="262"/>
      <c r="BL75" s="263"/>
      <c r="BM75" s="263"/>
      <c r="BN75" s="263"/>
      <c r="BO75" s="263"/>
      <c r="BP75" s="263"/>
      <c r="BQ75" s="263"/>
      <c r="BR75" s="263"/>
      <c r="BS75" s="263"/>
      <c r="BT75" s="263"/>
      <c r="BU75" s="263"/>
      <c r="BV75" s="263"/>
      <c r="BW75" s="263"/>
      <c r="BX75" s="263"/>
      <c r="BY75" s="263"/>
      <c r="BZ75" s="263"/>
      <c r="CA75" s="264"/>
      <c r="CB75" s="221"/>
      <c r="CC75" s="222"/>
      <c r="CD75" s="222"/>
      <c r="CE75" s="222"/>
      <c r="CF75" s="222"/>
      <c r="CG75" s="222"/>
      <c r="CH75" s="222"/>
      <c r="CI75" s="222"/>
      <c r="CJ75" s="222"/>
      <c r="CK75" s="223"/>
      <c r="CL75" s="606"/>
      <c r="CM75" s="606"/>
      <c r="CN75" s="606"/>
      <c r="CO75" s="606"/>
      <c r="CP75" s="606"/>
      <c r="CQ75" s="606"/>
      <c r="CR75" s="606"/>
      <c r="CS75" s="606"/>
      <c r="CT75" s="606"/>
      <c r="CU75" s="606"/>
      <c r="CV75" s="606"/>
      <c r="CW75" s="606"/>
      <c r="CX75" s="614"/>
      <c r="CY75" s="222"/>
      <c r="CZ75" s="222"/>
      <c r="DA75" s="223"/>
      <c r="DB75" s="606"/>
      <c r="DC75" s="606"/>
      <c r="DD75" s="606"/>
      <c r="DE75" s="606"/>
      <c r="DF75" s="606"/>
      <c r="DG75" s="606"/>
      <c r="DH75" s="606"/>
      <c r="DI75" s="606"/>
      <c r="DJ75" s="606"/>
      <c r="DK75" s="607"/>
    </row>
    <row r="76" spans="1:137" ht="6.75" customHeight="1">
      <c r="A76" s="390" t="str">
        <f>IF($EG$9&lt;&gt;3,"",IF($BP$16="","",$BP$16))</f>
        <v/>
      </c>
      <c r="B76" s="391"/>
      <c r="C76" s="391"/>
      <c r="D76" s="391"/>
      <c r="E76" s="391"/>
      <c r="F76" s="391"/>
      <c r="G76" s="396" t="str">
        <f>IF($EG$9=3,IF($CA$16="","",$CA$16),"")</f>
        <v/>
      </c>
      <c r="H76" s="397"/>
      <c r="I76" s="397"/>
      <c r="J76" s="397"/>
      <c r="K76" s="397"/>
      <c r="L76" s="397"/>
      <c r="M76" s="397"/>
      <c r="N76" s="397"/>
      <c r="O76" s="397"/>
      <c r="P76" s="397"/>
      <c r="Q76" s="397"/>
      <c r="R76" s="397"/>
      <c r="S76" s="397"/>
      <c r="T76" s="397"/>
      <c r="U76" s="397"/>
      <c r="V76" s="397"/>
      <c r="W76" s="397"/>
      <c r="X76" s="397"/>
      <c r="Y76" s="398"/>
      <c r="Z76" s="381" t="str">
        <f>IF($EG$9=3,IF($CW$16="","",IF($DE$16&lt;&gt;"式",TEXT($CW$16,"#,##0.00_);[赤](#,##0.00)"),$CW$16)),"")</f>
        <v/>
      </c>
      <c r="AA76" s="382"/>
      <c r="AB76" s="382"/>
      <c r="AC76" s="382"/>
      <c r="AD76" s="382"/>
      <c r="AE76" s="399"/>
      <c r="AF76" s="400" t="str">
        <f>IF($EG$9=3,IF($DE$16="","",$DE$16),"")</f>
        <v/>
      </c>
      <c r="AG76" s="400"/>
      <c r="AH76" s="401"/>
      <c r="AI76" s="381" t="str">
        <f>IF($EG$9=3,IF($DI$16="","",$DI$16),"")</f>
        <v/>
      </c>
      <c r="AJ76" s="382"/>
      <c r="AK76" s="382"/>
      <c r="AL76" s="382"/>
      <c r="AM76" s="382"/>
      <c r="AN76" s="382"/>
      <c r="AO76" s="229" t="str">
        <f>IF($EG$9=3,IF($DQ$16="","",$DQ$16),"")</f>
        <v/>
      </c>
      <c r="AP76" s="230"/>
      <c r="AQ76" s="230"/>
      <c r="AR76" s="230"/>
      <c r="AS76" s="230"/>
      <c r="AT76" s="230"/>
      <c r="AU76" s="230"/>
      <c r="AV76" s="230"/>
      <c r="AW76" s="230"/>
      <c r="AX76" s="230"/>
      <c r="AY76" s="235" t="str">
        <f>IF($EG$9=3,"",IF($EG$9=5,"単価契約",IF($EG$9=4,"",IF(S16="","","契約"))))</f>
        <v/>
      </c>
      <c r="AZ76" s="236"/>
      <c r="BA76" s="236"/>
      <c r="BB76" s="236"/>
      <c r="BC76" s="236"/>
      <c r="BD76" s="237"/>
      <c r="BE76" s="238" t="str">
        <f>IF($EG$9=3,"",IF($EG$9=5,$S$16,IF($EG$9=4,"",IF(S16="","",$S$16))))</f>
        <v/>
      </c>
      <c r="BF76" s="239"/>
      <c r="BG76" s="239"/>
      <c r="BH76" s="239"/>
      <c r="BI76" s="239"/>
      <c r="BJ76" s="240"/>
      <c r="BK76" s="265" t="str">
        <f>IF($EG$9=3,"",IF($EG$9=5,$AJ$16,IF($EG$9=4,"",IF(AJ16="","",$AJ$16))))</f>
        <v/>
      </c>
      <c r="BL76" s="266"/>
      <c r="BM76" s="266"/>
      <c r="BN76" s="266"/>
      <c r="BO76" s="266"/>
      <c r="BP76" s="266"/>
      <c r="BQ76" s="266"/>
      <c r="BR76" s="266"/>
      <c r="BS76" s="266"/>
      <c r="BT76" s="266"/>
      <c r="BU76" s="266"/>
      <c r="BV76" s="266"/>
      <c r="BW76" s="266"/>
      <c r="BX76" s="266"/>
      <c r="BY76" s="266"/>
      <c r="BZ76" s="266"/>
      <c r="CA76" s="267"/>
      <c r="CB76" s="274"/>
      <c r="CC76" s="275"/>
      <c r="CD76" s="275"/>
      <c r="CE76" s="275"/>
      <c r="CF76" s="275"/>
      <c r="CG76" s="275"/>
      <c r="CH76" s="275"/>
      <c r="CI76" s="191" t="s">
        <v>54</v>
      </c>
      <c r="CJ76" s="191"/>
      <c r="CK76" s="194"/>
      <c r="CL76" s="149"/>
      <c r="CM76" s="149"/>
      <c r="CN76" s="149"/>
      <c r="CO76" s="149"/>
      <c r="CP76" s="149"/>
      <c r="CQ76" s="149"/>
      <c r="CR76" s="149"/>
      <c r="CS76" s="149"/>
      <c r="CT76" s="149"/>
      <c r="CU76" s="149"/>
      <c r="CV76" s="149"/>
      <c r="CW76" s="149"/>
      <c r="CX76" s="150"/>
      <c r="CY76" s="151"/>
      <c r="CZ76" s="152"/>
      <c r="DA76" s="152"/>
      <c r="DB76" s="197"/>
      <c r="DC76" s="197"/>
      <c r="DD76" s="197"/>
      <c r="DE76" s="197"/>
      <c r="DF76" s="197"/>
      <c r="DG76" s="197"/>
      <c r="DH76" s="197"/>
      <c r="DI76" s="197"/>
      <c r="DJ76" s="197"/>
      <c r="DK76" s="198"/>
    </row>
    <row r="77" spans="1:137" ht="6.75" customHeight="1">
      <c r="A77" s="392"/>
      <c r="B77" s="393"/>
      <c r="C77" s="393"/>
      <c r="D77" s="393"/>
      <c r="E77" s="393"/>
      <c r="F77" s="393"/>
      <c r="G77" s="396"/>
      <c r="H77" s="397"/>
      <c r="I77" s="397"/>
      <c r="J77" s="397"/>
      <c r="K77" s="397"/>
      <c r="L77" s="397"/>
      <c r="M77" s="397"/>
      <c r="N77" s="397"/>
      <c r="O77" s="397"/>
      <c r="P77" s="397"/>
      <c r="Q77" s="397"/>
      <c r="R77" s="397"/>
      <c r="S77" s="397"/>
      <c r="T77" s="397"/>
      <c r="U77" s="397"/>
      <c r="V77" s="397"/>
      <c r="W77" s="397"/>
      <c r="X77" s="397"/>
      <c r="Y77" s="398"/>
      <c r="Z77" s="381"/>
      <c r="AA77" s="382"/>
      <c r="AB77" s="382"/>
      <c r="AC77" s="382"/>
      <c r="AD77" s="382"/>
      <c r="AE77" s="399"/>
      <c r="AF77" s="400"/>
      <c r="AG77" s="400"/>
      <c r="AH77" s="401"/>
      <c r="AI77" s="381"/>
      <c r="AJ77" s="382"/>
      <c r="AK77" s="382"/>
      <c r="AL77" s="382"/>
      <c r="AM77" s="382"/>
      <c r="AN77" s="382"/>
      <c r="AO77" s="231"/>
      <c r="AP77" s="232"/>
      <c r="AQ77" s="232"/>
      <c r="AR77" s="232"/>
      <c r="AS77" s="232"/>
      <c r="AT77" s="232"/>
      <c r="AU77" s="232"/>
      <c r="AV77" s="232"/>
      <c r="AW77" s="232"/>
      <c r="AX77" s="232"/>
      <c r="AY77" s="235"/>
      <c r="AZ77" s="236"/>
      <c r="BA77" s="236"/>
      <c r="BB77" s="236"/>
      <c r="BC77" s="236"/>
      <c r="BD77" s="237"/>
      <c r="BE77" s="238"/>
      <c r="BF77" s="239"/>
      <c r="BG77" s="239"/>
      <c r="BH77" s="239"/>
      <c r="BI77" s="239"/>
      <c r="BJ77" s="240"/>
      <c r="BK77" s="265"/>
      <c r="BL77" s="266"/>
      <c r="BM77" s="266"/>
      <c r="BN77" s="266"/>
      <c r="BO77" s="266"/>
      <c r="BP77" s="266"/>
      <c r="BQ77" s="266"/>
      <c r="BR77" s="266"/>
      <c r="BS77" s="266"/>
      <c r="BT77" s="266"/>
      <c r="BU77" s="266"/>
      <c r="BV77" s="266"/>
      <c r="BW77" s="266"/>
      <c r="BX77" s="266"/>
      <c r="BY77" s="266"/>
      <c r="BZ77" s="266"/>
      <c r="CA77" s="267"/>
      <c r="CB77" s="276"/>
      <c r="CC77" s="277"/>
      <c r="CD77" s="277"/>
      <c r="CE77" s="277"/>
      <c r="CF77" s="277"/>
      <c r="CG77" s="277"/>
      <c r="CH77" s="277"/>
      <c r="CI77" s="192"/>
      <c r="CJ77" s="192"/>
      <c r="CK77" s="195"/>
      <c r="CL77" s="149"/>
      <c r="CM77" s="149"/>
      <c r="CN77" s="149"/>
      <c r="CO77" s="149"/>
      <c r="CP77" s="149"/>
      <c r="CQ77" s="149"/>
      <c r="CR77" s="149"/>
      <c r="CS77" s="149"/>
      <c r="CT77" s="149"/>
      <c r="CU77" s="149"/>
      <c r="CV77" s="149"/>
      <c r="CW77" s="149"/>
      <c r="CX77" s="150"/>
      <c r="CY77" s="151"/>
      <c r="CZ77" s="152"/>
      <c r="DA77" s="152"/>
      <c r="DB77" s="197"/>
      <c r="DC77" s="197"/>
      <c r="DD77" s="197"/>
      <c r="DE77" s="197"/>
      <c r="DF77" s="197"/>
      <c r="DG77" s="197"/>
      <c r="DH77" s="197"/>
      <c r="DI77" s="197"/>
      <c r="DJ77" s="197"/>
      <c r="DK77" s="198"/>
    </row>
    <row r="78" spans="1:137" ht="6.75" customHeight="1">
      <c r="A78" s="394"/>
      <c r="B78" s="395"/>
      <c r="C78" s="395"/>
      <c r="D78" s="395"/>
      <c r="E78" s="395"/>
      <c r="F78" s="395"/>
      <c r="G78" s="396"/>
      <c r="H78" s="397"/>
      <c r="I78" s="397"/>
      <c r="J78" s="397"/>
      <c r="K78" s="397"/>
      <c r="L78" s="397"/>
      <c r="M78" s="397"/>
      <c r="N78" s="397"/>
      <c r="O78" s="397"/>
      <c r="P78" s="397"/>
      <c r="Q78" s="397"/>
      <c r="R78" s="397"/>
      <c r="S78" s="397"/>
      <c r="T78" s="397"/>
      <c r="U78" s="397"/>
      <c r="V78" s="397"/>
      <c r="W78" s="397"/>
      <c r="X78" s="397"/>
      <c r="Y78" s="398"/>
      <c r="Z78" s="381"/>
      <c r="AA78" s="382"/>
      <c r="AB78" s="382"/>
      <c r="AC78" s="382"/>
      <c r="AD78" s="382"/>
      <c r="AE78" s="399"/>
      <c r="AF78" s="400"/>
      <c r="AG78" s="400"/>
      <c r="AH78" s="401"/>
      <c r="AI78" s="381"/>
      <c r="AJ78" s="382"/>
      <c r="AK78" s="382"/>
      <c r="AL78" s="382"/>
      <c r="AM78" s="382"/>
      <c r="AN78" s="382"/>
      <c r="AO78" s="233"/>
      <c r="AP78" s="234"/>
      <c r="AQ78" s="234"/>
      <c r="AR78" s="234"/>
      <c r="AS78" s="234"/>
      <c r="AT78" s="234"/>
      <c r="AU78" s="234"/>
      <c r="AV78" s="234"/>
      <c r="AW78" s="234"/>
      <c r="AX78" s="234"/>
      <c r="AY78" s="235"/>
      <c r="AZ78" s="236"/>
      <c r="BA78" s="236"/>
      <c r="BB78" s="236"/>
      <c r="BC78" s="236"/>
      <c r="BD78" s="237"/>
      <c r="BE78" s="238"/>
      <c r="BF78" s="239"/>
      <c r="BG78" s="239"/>
      <c r="BH78" s="239"/>
      <c r="BI78" s="239"/>
      <c r="BJ78" s="240"/>
      <c r="BK78" s="265"/>
      <c r="BL78" s="266"/>
      <c r="BM78" s="266"/>
      <c r="BN78" s="266"/>
      <c r="BO78" s="266"/>
      <c r="BP78" s="266"/>
      <c r="BQ78" s="266"/>
      <c r="BR78" s="266"/>
      <c r="BS78" s="266"/>
      <c r="BT78" s="266"/>
      <c r="BU78" s="266"/>
      <c r="BV78" s="266"/>
      <c r="BW78" s="266"/>
      <c r="BX78" s="266"/>
      <c r="BY78" s="266"/>
      <c r="BZ78" s="266"/>
      <c r="CA78" s="267"/>
      <c r="CB78" s="278"/>
      <c r="CC78" s="279"/>
      <c r="CD78" s="279"/>
      <c r="CE78" s="279"/>
      <c r="CF78" s="279"/>
      <c r="CG78" s="279"/>
      <c r="CH78" s="279"/>
      <c r="CI78" s="193"/>
      <c r="CJ78" s="193"/>
      <c r="CK78" s="196"/>
      <c r="CL78" s="149"/>
      <c r="CM78" s="149"/>
      <c r="CN78" s="149"/>
      <c r="CO78" s="149"/>
      <c r="CP78" s="149"/>
      <c r="CQ78" s="149"/>
      <c r="CR78" s="149"/>
      <c r="CS78" s="149"/>
      <c r="CT78" s="149"/>
      <c r="CU78" s="149"/>
      <c r="CV78" s="149"/>
      <c r="CW78" s="149"/>
      <c r="CX78" s="150"/>
      <c r="CY78" s="151"/>
      <c r="CZ78" s="152"/>
      <c r="DA78" s="152"/>
      <c r="DB78" s="197"/>
      <c r="DC78" s="197"/>
      <c r="DD78" s="197"/>
      <c r="DE78" s="197"/>
      <c r="DF78" s="197"/>
      <c r="DG78" s="197"/>
      <c r="DH78" s="197"/>
      <c r="DI78" s="197"/>
      <c r="DJ78" s="197"/>
      <c r="DK78" s="198"/>
    </row>
    <row r="79" spans="1:137" ht="6.75" customHeight="1">
      <c r="A79" s="390" t="str">
        <f>IF($EG$9&lt;&gt;3,"",IF($BP$17="","",$BP$17))</f>
        <v/>
      </c>
      <c r="B79" s="391"/>
      <c r="C79" s="391"/>
      <c r="D79" s="391"/>
      <c r="E79" s="391"/>
      <c r="F79" s="391"/>
      <c r="G79" s="615" t="str">
        <f>IF($EG$9=3,IF($CA$17="","",$CA$17),"")</f>
        <v/>
      </c>
      <c r="H79" s="616"/>
      <c r="I79" s="616"/>
      <c r="J79" s="616"/>
      <c r="K79" s="616"/>
      <c r="L79" s="616"/>
      <c r="M79" s="616"/>
      <c r="N79" s="616"/>
      <c r="O79" s="616"/>
      <c r="P79" s="616"/>
      <c r="Q79" s="616"/>
      <c r="R79" s="616"/>
      <c r="S79" s="616"/>
      <c r="T79" s="616"/>
      <c r="U79" s="616"/>
      <c r="V79" s="616"/>
      <c r="W79" s="616"/>
      <c r="X79" s="616"/>
      <c r="Y79" s="617"/>
      <c r="Z79" s="624" t="str">
        <f>IF($EG$9=3,IF($CW$17="","",IF($DE$17&lt;&gt;"式",TEXT($CW$17,"#,##0.00_);[赤](#,##0.00)"),$CW$17)),"")</f>
        <v/>
      </c>
      <c r="AA79" s="625"/>
      <c r="AB79" s="625"/>
      <c r="AC79" s="625"/>
      <c r="AD79" s="625"/>
      <c r="AE79" s="626"/>
      <c r="AF79" s="633" t="str">
        <f>IF($EG$9=3,IF($DE$17="","",$DE$17),"")</f>
        <v/>
      </c>
      <c r="AG79" s="633"/>
      <c r="AH79" s="634"/>
      <c r="AI79" s="624" t="str">
        <f>IF($EG$9=3,IF($DI$17="","",$DI$17),"")</f>
        <v/>
      </c>
      <c r="AJ79" s="625"/>
      <c r="AK79" s="625"/>
      <c r="AL79" s="625"/>
      <c r="AM79" s="625"/>
      <c r="AN79" s="625"/>
      <c r="AO79" s="229" t="str">
        <f>IF($EG$9=3,IF($DQ$17="","",$DQ$17),"")</f>
        <v/>
      </c>
      <c r="AP79" s="230"/>
      <c r="AQ79" s="230"/>
      <c r="AR79" s="230"/>
      <c r="AS79" s="230"/>
      <c r="AT79" s="230"/>
      <c r="AU79" s="230"/>
      <c r="AV79" s="230"/>
      <c r="AW79" s="230"/>
      <c r="AX79" s="230"/>
      <c r="AY79" s="235" t="str">
        <f>IF(OR($EG$9&lt;3,$EG$9&gt;4),IF($S$17="","","変更"),"")</f>
        <v/>
      </c>
      <c r="AZ79" s="236"/>
      <c r="BA79" s="236"/>
      <c r="BB79" s="236"/>
      <c r="BC79" s="236"/>
      <c r="BD79" s="237"/>
      <c r="BE79" s="238" t="str">
        <f>IF($EG$9=3,"",IF($EG$9=5,$S$17,IF($EG$9=4,"",IF(S17="","",$S$17))))</f>
        <v/>
      </c>
      <c r="BF79" s="239"/>
      <c r="BG79" s="239"/>
      <c r="BH79" s="239"/>
      <c r="BI79" s="239"/>
      <c r="BJ79" s="240"/>
      <c r="BK79" s="265" t="str">
        <f>IF($EG$9=3,"",IF($EG$9=5,$AJ$17,IF($EG$9=4,"",IF(AJ17="","",$AJ$17))))</f>
        <v/>
      </c>
      <c r="BL79" s="266"/>
      <c r="BM79" s="266"/>
      <c r="BN79" s="266"/>
      <c r="BO79" s="266"/>
      <c r="BP79" s="266"/>
      <c r="BQ79" s="266"/>
      <c r="BR79" s="266"/>
      <c r="BS79" s="266"/>
      <c r="BT79" s="266"/>
      <c r="BU79" s="266"/>
      <c r="BV79" s="266"/>
      <c r="BW79" s="266"/>
      <c r="BX79" s="266"/>
      <c r="BY79" s="266"/>
      <c r="BZ79" s="266"/>
      <c r="CA79" s="267"/>
      <c r="CB79" s="274"/>
      <c r="CC79" s="275"/>
      <c r="CD79" s="275"/>
      <c r="CE79" s="275"/>
      <c r="CF79" s="275"/>
      <c r="CG79" s="275"/>
      <c r="CH79" s="275"/>
      <c r="CI79" s="191" t="s">
        <v>54</v>
      </c>
      <c r="CJ79" s="191"/>
      <c r="CK79" s="194"/>
      <c r="CL79" s="149"/>
      <c r="CM79" s="149"/>
      <c r="CN79" s="149"/>
      <c r="CO79" s="149"/>
      <c r="CP79" s="149"/>
      <c r="CQ79" s="149"/>
      <c r="CR79" s="149"/>
      <c r="CS79" s="149"/>
      <c r="CT79" s="149"/>
      <c r="CU79" s="149"/>
      <c r="CV79" s="149"/>
      <c r="CW79" s="149"/>
      <c r="CX79" s="150"/>
      <c r="CY79" s="151"/>
      <c r="CZ79" s="152"/>
      <c r="DA79" s="152"/>
      <c r="DB79" s="197"/>
      <c r="DC79" s="197"/>
      <c r="DD79" s="197"/>
      <c r="DE79" s="197"/>
      <c r="DF79" s="197"/>
      <c r="DG79" s="197"/>
      <c r="DH79" s="197"/>
      <c r="DI79" s="197"/>
      <c r="DJ79" s="197"/>
      <c r="DK79" s="198"/>
    </row>
    <row r="80" spans="1:137" ht="6.75" customHeight="1">
      <c r="A80" s="392"/>
      <c r="B80" s="393"/>
      <c r="C80" s="393"/>
      <c r="D80" s="393"/>
      <c r="E80" s="393"/>
      <c r="F80" s="393"/>
      <c r="G80" s="618"/>
      <c r="H80" s="619"/>
      <c r="I80" s="619"/>
      <c r="J80" s="619"/>
      <c r="K80" s="619"/>
      <c r="L80" s="619"/>
      <c r="M80" s="619"/>
      <c r="N80" s="619"/>
      <c r="O80" s="619"/>
      <c r="P80" s="619"/>
      <c r="Q80" s="619"/>
      <c r="R80" s="619"/>
      <c r="S80" s="619"/>
      <c r="T80" s="619"/>
      <c r="U80" s="619"/>
      <c r="V80" s="619"/>
      <c r="W80" s="619"/>
      <c r="X80" s="619"/>
      <c r="Y80" s="620"/>
      <c r="Z80" s="627"/>
      <c r="AA80" s="628"/>
      <c r="AB80" s="628"/>
      <c r="AC80" s="628"/>
      <c r="AD80" s="628"/>
      <c r="AE80" s="629"/>
      <c r="AF80" s="400"/>
      <c r="AG80" s="400"/>
      <c r="AH80" s="401"/>
      <c r="AI80" s="627"/>
      <c r="AJ80" s="628"/>
      <c r="AK80" s="628"/>
      <c r="AL80" s="628"/>
      <c r="AM80" s="628"/>
      <c r="AN80" s="628"/>
      <c r="AO80" s="231"/>
      <c r="AP80" s="232"/>
      <c r="AQ80" s="232"/>
      <c r="AR80" s="232"/>
      <c r="AS80" s="232"/>
      <c r="AT80" s="232"/>
      <c r="AU80" s="232"/>
      <c r="AV80" s="232"/>
      <c r="AW80" s="232"/>
      <c r="AX80" s="232"/>
      <c r="AY80" s="235"/>
      <c r="AZ80" s="236"/>
      <c r="BA80" s="236"/>
      <c r="BB80" s="236"/>
      <c r="BC80" s="236"/>
      <c r="BD80" s="237"/>
      <c r="BE80" s="238"/>
      <c r="BF80" s="239"/>
      <c r="BG80" s="239"/>
      <c r="BH80" s="239"/>
      <c r="BI80" s="239"/>
      <c r="BJ80" s="240"/>
      <c r="BK80" s="265"/>
      <c r="BL80" s="266"/>
      <c r="BM80" s="266"/>
      <c r="BN80" s="266"/>
      <c r="BO80" s="266"/>
      <c r="BP80" s="266"/>
      <c r="BQ80" s="266"/>
      <c r="BR80" s="266"/>
      <c r="BS80" s="266"/>
      <c r="BT80" s="266"/>
      <c r="BU80" s="266"/>
      <c r="BV80" s="266"/>
      <c r="BW80" s="266"/>
      <c r="BX80" s="266"/>
      <c r="BY80" s="266"/>
      <c r="BZ80" s="266"/>
      <c r="CA80" s="267"/>
      <c r="CB80" s="276"/>
      <c r="CC80" s="277"/>
      <c r="CD80" s="277"/>
      <c r="CE80" s="277"/>
      <c r="CF80" s="277"/>
      <c r="CG80" s="277"/>
      <c r="CH80" s="277"/>
      <c r="CI80" s="192"/>
      <c r="CJ80" s="192"/>
      <c r="CK80" s="195"/>
      <c r="CL80" s="149"/>
      <c r="CM80" s="149"/>
      <c r="CN80" s="149"/>
      <c r="CO80" s="149"/>
      <c r="CP80" s="149"/>
      <c r="CQ80" s="149"/>
      <c r="CR80" s="149"/>
      <c r="CS80" s="149"/>
      <c r="CT80" s="149"/>
      <c r="CU80" s="149"/>
      <c r="CV80" s="149"/>
      <c r="CW80" s="149"/>
      <c r="CX80" s="150"/>
      <c r="CY80" s="151"/>
      <c r="CZ80" s="152"/>
      <c r="DA80" s="152"/>
      <c r="DB80" s="197"/>
      <c r="DC80" s="197"/>
      <c r="DD80" s="197"/>
      <c r="DE80" s="197"/>
      <c r="DF80" s="197"/>
      <c r="DG80" s="197"/>
      <c r="DH80" s="197"/>
      <c r="DI80" s="197"/>
      <c r="DJ80" s="197"/>
      <c r="DK80" s="198"/>
    </row>
    <row r="81" spans="1:115" ht="6.75" customHeight="1">
      <c r="A81" s="394"/>
      <c r="B81" s="395"/>
      <c r="C81" s="395"/>
      <c r="D81" s="395"/>
      <c r="E81" s="395"/>
      <c r="F81" s="395"/>
      <c r="G81" s="621"/>
      <c r="H81" s="622"/>
      <c r="I81" s="622"/>
      <c r="J81" s="622"/>
      <c r="K81" s="622"/>
      <c r="L81" s="622"/>
      <c r="M81" s="622"/>
      <c r="N81" s="622"/>
      <c r="O81" s="622"/>
      <c r="P81" s="622"/>
      <c r="Q81" s="622"/>
      <c r="R81" s="622"/>
      <c r="S81" s="622"/>
      <c r="T81" s="622"/>
      <c r="U81" s="622"/>
      <c r="V81" s="622"/>
      <c r="W81" s="622"/>
      <c r="X81" s="622"/>
      <c r="Y81" s="623"/>
      <c r="Z81" s="630"/>
      <c r="AA81" s="631"/>
      <c r="AB81" s="631"/>
      <c r="AC81" s="631"/>
      <c r="AD81" s="631"/>
      <c r="AE81" s="632"/>
      <c r="AF81" s="400"/>
      <c r="AG81" s="400"/>
      <c r="AH81" s="401"/>
      <c r="AI81" s="630"/>
      <c r="AJ81" s="631"/>
      <c r="AK81" s="631"/>
      <c r="AL81" s="631"/>
      <c r="AM81" s="631"/>
      <c r="AN81" s="631"/>
      <c r="AO81" s="233"/>
      <c r="AP81" s="234"/>
      <c r="AQ81" s="234"/>
      <c r="AR81" s="234"/>
      <c r="AS81" s="234"/>
      <c r="AT81" s="234"/>
      <c r="AU81" s="234"/>
      <c r="AV81" s="234"/>
      <c r="AW81" s="234"/>
      <c r="AX81" s="234"/>
      <c r="AY81" s="235"/>
      <c r="AZ81" s="236"/>
      <c r="BA81" s="236"/>
      <c r="BB81" s="236"/>
      <c r="BC81" s="236"/>
      <c r="BD81" s="237"/>
      <c r="BE81" s="238"/>
      <c r="BF81" s="239"/>
      <c r="BG81" s="239"/>
      <c r="BH81" s="239"/>
      <c r="BI81" s="239"/>
      <c r="BJ81" s="240"/>
      <c r="BK81" s="265"/>
      <c r="BL81" s="266"/>
      <c r="BM81" s="266"/>
      <c r="BN81" s="266"/>
      <c r="BO81" s="266"/>
      <c r="BP81" s="266"/>
      <c r="BQ81" s="266"/>
      <c r="BR81" s="266"/>
      <c r="BS81" s="266"/>
      <c r="BT81" s="266"/>
      <c r="BU81" s="266"/>
      <c r="BV81" s="266"/>
      <c r="BW81" s="266"/>
      <c r="BX81" s="266"/>
      <c r="BY81" s="266"/>
      <c r="BZ81" s="266"/>
      <c r="CA81" s="267"/>
      <c r="CB81" s="278"/>
      <c r="CC81" s="279"/>
      <c r="CD81" s="279"/>
      <c r="CE81" s="279"/>
      <c r="CF81" s="279"/>
      <c r="CG81" s="279"/>
      <c r="CH81" s="279"/>
      <c r="CI81" s="193"/>
      <c r="CJ81" s="193"/>
      <c r="CK81" s="196"/>
      <c r="CL81" s="149"/>
      <c r="CM81" s="149"/>
      <c r="CN81" s="149"/>
      <c r="CO81" s="149"/>
      <c r="CP81" s="149"/>
      <c r="CQ81" s="149"/>
      <c r="CR81" s="149"/>
      <c r="CS81" s="149"/>
      <c r="CT81" s="149"/>
      <c r="CU81" s="149"/>
      <c r="CV81" s="149"/>
      <c r="CW81" s="149"/>
      <c r="CX81" s="150"/>
      <c r="CY81" s="151"/>
      <c r="CZ81" s="152"/>
      <c r="DA81" s="152"/>
      <c r="DB81" s="197"/>
      <c r="DC81" s="197"/>
      <c r="DD81" s="197"/>
      <c r="DE81" s="197"/>
      <c r="DF81" s="197"/>
      <c r="DG81" s="197"/>
      <c r="DH81" s="197"/>
      <c r="DI81" s="197"/>
      <c r="DJ81" s="197"/>
      <c r="DK81" s="198"/>
    </row>
    <row r="82" spans="1:115" ht="6.75" customHeight="1">
      <c r="A82" s="390" t="str">
        <f>IF($EG$9&lt;&gt;3,"",IF($BP$18="","",$BP$18))</f>
        <v/>
      </c>
      <c r="B82" s="391"/>
      <c r="C82" s="391"/>
      <c r="D82" s="391"/>
      <c r="E82" s="391"/>
      <c r="F82" s="391"/>
      <c r="G82" s="615" t="str">
        <f>IF($EG$9=3,IF($CA$18="","",$CA$18),"")</f>
        <v/>
      </c>
      <c r="H82" s="616"/>
      <c r="I82" s="616"/>
      <c r="J82" s="616"/>
      <c r="K82" s="616"/>
      <c r="L82" s="616"/>
      <c r="M82" s="616"/>
      <c r="N82" s="616"/>
      <c r="O82" s="616"/>
      <c r="P82" s="616"/>
      <c r="Q82" s="616"/>
      <c r="R82" s="616"/>
      <c r="S82" s="616"/>
      <c r="T82" s="616"/>
      <c r="U82" s="616"/>
      <c r="V82" s="616"/>
      <c r="W82" s="616"/>
      <c r="X82" s="616"/>
      <c r="Y82" s="617"/>
      <c r="Z82" s="624" t="str">
        <f>IF($EG$9=3,IF($CW$18="","",IF($DE$18&lt;&gt;"式",TEXT($CW$18,"#,##0.00_);[赤](#,##0.00)"),$CW$18)),"")</f>
        <v/>
      </c>
      <c r="AA82" s="625"/>
      <c r="AB82" s="625"/>
      <c r="AC82" s="625"/>
      <c r="AD82" s="625"/>
      <c r="AE82" s="626"/>
      <c r="AF82" s="633" t="str">
        <f>IF($EG$9=3,IF($DE$18="","",$DE$18),"")</f>
        <v/>
      </c>
      <c r="AG82" s="633"/>
      <c r="AH82" s="634"/>
      <c r="AI82" s="624" t="str">
        <f>IF($EG$9=3,IF($DI$18="","",$DI$18),"")</f>
        <v/>
      </c>
      <c r="AJ82" s="625"/>
      <c r="AK82" s="625"/>
      <c r="AL82" s="625"/>
      <c r="AM82" s="625"/>
      <c r="AN82" s="625"/>
      <c r="AO82" s="229" t="str">
        <f>IF($EG$9=3,IF($DQ$18="","",$DQ$18),"")</f>
        <v/>
      </c>
      <c r="AP82" s="230"/>
      <c r="AQ82" s="230"/>
      <c r="AR82" s="230"/>
      <c r="AS82" s="230"/>
      <c r="AT82" s="230"/>
      <c r="AU82" s="230"/>
      <c r="AV82" s="230"/>
      <c r="AW82" s="230"/>
      <c r="AX82" s="230"/>
      <c r="AY82" s="235" t="str">
        <f>IF(OR($EG$9&lt;3,$EG$9&gt;4),IF($S$18="","","変更"),"")</f>
        <v/>
      </c>
      <c r="AZ82" s="236"/>
      <c r="BA82" s="236"/>
      <c r="BB82" s="236"/>
      <c r="BC82" s="236"/>
      <c r="BD82" s="237"/>
      <c r="BE82" s="238" t="str">
        <f>IF($EG$9=3,"",IF($EG$9=5,$S$18,IF($EG$9=4,"",IF(S18="","",$S$18))))</f>
        <v/>
      </c>
      <c r="BF82" s="239"/>
      <c r="BG82" s="239"/>
      <c r="BH82" s="239"/>
      <c r="BI82" s="239"/>
      <c r="BJ82" s="240"/>
      <c r="BK82" s="265" t="str">
        <f>IF($EG$9=3,"",IF($EG$9=5,$AJ$18,IF($EG$9=4,"",IF(AJ18="","",$AJ$18))))</f>
        <v/>
      </c>
      <c r="BL82" s="266"/>
      <c r="BM82" s="266"/>
      <c r="BN82" s="266"/>
      <c r="BO82" s="266"/>
      <c r="BP82" s="266"/>
      <c r="BQ82" s="266"/>
      <c r="BR82" s="266"/>
      <c r="BS82" s="266"/>
      <c r="BT82" s="266"/>
      <c r="BU82" s="266"/>
      <c r="BV82" s="266"/>
      <c r="BW82" s="266"/>
      <c r="BX82" s="266"/>
      <c r="BY82" s="266"/>
      <c r="BZ82" s="266"/>
      <c r="CA82" s="267"/>
      <c r="CB82" s="274"/>
      <c r="CC82" s="275"/>
      <c r="CD82" s="275"/>
      <c r="CE82" s="275"/>
      <c r="CF82" s="275"/>
      <c r="CG82" s="275"/>
      <c r="CH82" s="275"/>
      <c r="CI82" s="191" t="s">
        <v>54</v>
      </c>
      <c r="CJ82" s="191"/>
      <c r="CK82" s="194"/>
      <c r="CL82" s="149"/>
      <c r="CM82" s="149"/>
      <c r="CN82" s="149"/>
      <c r="CO82" s="149"/>
      <c r="CP82" s="149"/>
      <c r="CQ82" s="149"/>
      <c r="CR82" s="149"/>
      <c r="CS82" s="149"/>
      <c r="CT82" s="149"/>
      <c r="CU82" s="149"/>
      <c r="CV82" s="149"/>
      <c r="CW82" s="149"/>
      <c r="CX82" s="150"/>
      <c r="CY82" s="151"/>
      <c r="CZ82" s="152"/>
      <c r="DA82" s="152"/>
      <c r="DB82" s="197"/>
      <c r="DC82" s="197"/>
      <c r="DD82" s="197"/>
      <c r="DE82" s="197"/>
      <c r="DF82" s="197"/>
      <c r="DG82" s="197"/>
      <c r="DH82" s="197"/>
      <c r="DI82" s="197"/>
      <c r="DJ82" s="197"/>
      <c r="DK82" s="198"/>
    </row>
    <row r="83" spans="1:115" ht="6.75" customHeight="1">
      <c r="A83" s="392"/>
      <c r="B83" s="393"/>
      <c r="C83" s="393"/>
      <c r="D83" s="393"/>
      <c r="E83" s="393"/>
      <c r="F83" s="393"/>
      <c r="G83" s="618"/>
      <c r="H83" s="619"/>
      <c r="I83" s="619"/>
      <c r="J83" s="619"/>
      <c r="K83" s="619"/>
      <c r="L83" s="619"/>
      <c r="M83" s="619"/>
      <c r="N83" s="619"/>
      <c r="O83" s="619"/>
      <c r="P83" s="619"/>
      <c r="Q83" s="619"/>
      <c r="R83" s="619"/>
      <c r="S83" s="619"/>
      <c r="T83" s="619"/>
      <c r="U83" s="619"/>
      <c r="V83" s="619"/>
      <c r="W83" s="619"/>
      <c r="X83" s="619"/>
      <c r="Y83" s="620"/>
      <c r="Z83" s="627"/>
      <c r="AA83" s="628"/>
      <c r="AB83" s="628"/>
      <c r="AC83" s="628"/>
      <c r="AD83" s="628"/>
      <c r="AE83" s="629"/>
      <c r="AF83" s="400"/>
      <c r="AG83" s="400"/>
      <c r="AH83" s="401"/>
      <c r="AI83" s="627"/>
      <c r="AJ83" s="628"/>
      <c r="AK83" s="628"/>
      <c r="AL83" s="628"/>
      <c r="AM83" s="628"/>
      <c r="AN83" s="628"/>
      <c r="AO83" s="231"/>
      <c r="AP83" s="232"/>
      <c r="AQ83" s="232"/>
      <c r="AR83" s="232"/>
      <c r="AS83" s="232"/>
      <c r="AT83" s="232"/>
      <c r="AU83" s="232"/>
      <c r="AV83" s="232"/>
      <c r="AW83" s="232"/>
      <c r="AX83" s="232"/>
      <c r="AY83" s="235"/>
      <c r="AZ83" s="236"/>
      <c r="BA83" s="236"/>
      <c r="BB83" s="236"/>
      <c r="BC83" s="236"/>
      <c r="BD83" s="237"/>
      <c r="BE83" s="238"/>
      <c r="BF83" s="239"/>
      <c r="BG83" s="239"/>
      <c r="BH83" s="239"/>
      <c r="BI83" s="239"/>
      <c r="BJ83" s="240"/>
      <c r="BK83" s="265"/>
      <c r="BL83" s="266"/>
      <c r="BM83" s="266"/>
      <c r="BN83" s="266"/>
      <c r="BO83" s="266"/>
      <c r="BP83" s="266"/>
      <c r="BQ83" s="266"/>
      <c r="BR83" s="266"/>
      <c r="BS83" s="266"/>
      <c r="BT83" s="266"/>
      <c r="BU83" s="266"/>
      <c r="BV83" s="266"/>
      <c r="BW83" s="266"/>
      <c r="BX83" s="266"/>
      <c r="BY83" s="266"/>
      <c r="BZ83" s="266"/>
      <c r="CA83" s="267"/>
      <c r="CB83" s="276"/>
      <c r="CC83" s="277"/>
      <c r="CD83" s="277"/>
      <c r="CE83" s="277"/>
      <c r="CF83" s="277"/>
      <c r="CG83" s="277"/>
      <c r="CH83" s="277"/>
      <c r="CI83" s="192"/>
      <c r="CJ83" s="192"/>
      <c r="CK83" s="195"/>
      <c r="CL83" s="149"/>
      <c r="CM83" s="149"/>
      <c r="CN83" s="149"/>
      <c r="CO83" s="149"/>
      <c r="CP83" s="149"/>
      <c r="CQ83" s="149"/>
      <c r="CR83" s="149"/>
      <c r="CS83" s="149"/>
      <c r="CT83" s="149"/>
      <c r="CU83" s="149"/>
      <c r="CV83" s="149"/>
      <c r="CW83" s="149"/>
      <c r="CX83" s="150"/>
      <c r="CY83" s="151"/>
      <c r="CZ83" s="152"/>
      <c r="DA83" s="152"/>
      <c r="DB83" s="197"/>
      <c r="DC83" s="197"/>
      <c r="DD83" s="197"/>
      <c r="DE83" s="197"/>
      <c r="DF83" s="197"/>
      <c r="DG83" s="197"/>
      <c r="DH83" s="197"/>
      <c r="DI83" s="197"/>
      <c r="DJ83" s="197"/>
      <c r="DK83" s="198"/>
    </row>
    <row r="84" spans="1:115" ht="6.75" customHeight="1">
      <c r="A84" s="394"/>
      <c r="B84" s="395"/>
      <c r="C84" s="395"/>
      <c r="D84" s="395"/>
      <c r="E84" s="395"/>
      <c r="F84" s="395"/>
      <c r="G84" s="621"/>
      <c r="H84" s="622"/>
      <c r="I84" s="622"/>
      <c r="J84" s="622"/>
      <c r="K84" s="622"/>
      <c r="L84" s="622"/>
      <c r="M84" s="622"/>
      <c r="N84" s="622"/>
      <c r="O84" s="622"/>
      <c r="P84" s="622"/>
      <c r="Q84" s="622"/>
      <c r="R84" s="622"/>
      <c r="S84" s="622"/>
      <c r="T84" s="622"/>
      <c r="U84" s="622"/>
      <c r="V84" s="622"/>
      <c r="W84" s="622"/>
      <c r="X84" s="622"/>
      <c r="Y84" s="623"/>
      <c r="Z84" s="630"/>
      <c r="AA84" s="631"/>
      <c r="AB84" s="631"/>
      <c r="AC84" s="631"/>
      <c r="AD84" s="631"/>
      <c r="AE84" s="632"/>
      <c r="AF84" s="400"/>
      <c r="AG84" s="400"/>
      <c r="AH84" s="401"/>
      <c r="AI84" s="630"/>
      <c r="AJ84" s="631"/>
      <c r="AK84" s="631"/>
      <c r="AL84" s="631"/>
      <c r="AM84" s="631"/>
      <c r="AN84" s="631"/>
      <c r="AO84" s="233"/>
      <c r="AP84" s="234"/>
      <c r="AQ84" s="234"/>
      <c r="AR84" s="234"/>
      <c r="AS84" s="234"/>
      <c r="AT84" s="234"/>
      <c r="AU84" s="234"/>
      <c r="AV84" s="234"/>
      <c r="AW84" s="234"/>
      <c r="AX84" s="234"/>
      <c r="AY84" s="235"/>
      <c r="AZ84" s="236"/>
      <c r="BA84" s="236"/>
      <c r="BB84" s="236"/>
      <c r="BC84" s="236"/>
      <c r="BD84" s="237"/>
      <c r="BE84" s="238"/>
      <c r="BF84" s="239"/>
      <c r="BG84" s="239"/>
      <c r="BH84" s="239"/>
      <c r="BI84" s="239"/>
      <c r="BJ84" s="240"/>
      <c r="BK84" s="265"/>
      <c r="BL84" s="266"/>
      <c r="BM84" s="266"/>
      <c r="BN84" s="266"/>
      <c r="BO84" s="266"/>
      <c r="BP84" s="266"/>
      <c r="BQ84" s="266"/>
      <c r="BR84" s="266"/>
      <c r="BS84" s="266"/>
      <c r="BT84" s="266"/>
      <c r="BU84" s="266"/>
      <c r="BV84" s="266"/>
      <c r="BW84" s="266"/>
      <c r="BX84" s="266"/>
      <c r="BY84" s="266"/>
      <c r="BZ84" s="266"/>
      <c r="CA84" s="267"/>
      <c r="CB84" s="278"/>
      <c r="CC84" s="279"/>
      <c r="CD84" s="279"/>
      <c r="CE84" s="279"/>
      <c r="CF84" s="279"/>
      <c r="CG84" s="279"/>
      <c r="CH84" s="279"/>
      <c r="CI84" s="193"/>
      <c r="CJ84" s="193"/>
      <c r="CK84" s="196"/>
      <c r="CL84" s="149"/>
      <c r="CM84" s="149"/>
      <c r="CN84" s="149"/>
      <c r="CO84" s="149"/>
      <c r="CP84" s="149"/>
      <c r="CQ84" s="149"/>
      <c r="CR84" s="149"/>
      <c r="CS84" s="149"/>
      <c r="CT84" s="149"/>
      <c r="CU84" s="149"/>
      <c r="CV84" s="149"/>
      <c r="CW84" s="149"/>
      <c r="CX84" s="150"/>
      <c r="CY84" s="151"/>
      <c r="CZ84" s="152"/>
      <c r="DA84" s="152"/>
      <c r="DB84" s="197"/>
      <c r="DC84" s="197"/>
      <c r="DD84" s="197"/>
      <c r="DE84" s="197"/>
      <c r="DF84" s="197"/>
      <c r="DG84" s="197"/>
      <c r="DH84" s="197"/>
      <c r="DI84" s="197"/>
      <c r="DJ84" s="197"/>
      <c r="DK84" s="198"/>
    </row>
    <row r="85" spans="1:115" ht="6.75" customHeight="1">
      <c r="A85" s="390" t="str">
        <f>IF($EG$9&lt;&gt;3,"",IF($BP$19="","",$BP$19))</f>
        <v/>
      </c>
      <c r="B85" s="391"/>
      <c r="C85" s="391"/>
      <c r="D85" s="391"/>
      <c r="E85" s="391"/>
      <c r="F85" s="391"/>
      <c r="G85" s="615" t="str">
        <f>IF($EG$9=3,IF($CA$19="","",$CA$19),"")</f>
        <v/>
      </c>
      <c r="H85" s="616"/>
      <c r="I85" s="616"/>
      <c r="J85" s="616"/>
      <c r="K85" s="616"/>
      <c r="L85" s="616"/>
      <c r="M85" s="616"/>
      <c r="N85" s="616"/>
      <c r="O85" s="616"/>
      <c r="P85" s="616"/>
      <c r="Q85" s="616"/>
      <c r="R85" s="616"/>
      <c r="S85" s="616"/>
      <c r="T85" s="616"/>
      <c r="U85" s="616"/>
      <c r="V85" s="616"/>
      <c r="W85" s="616"/>
      <c r="X85" s="616"/>
      <c r="Y85" s="617"/>
      <c r="Z85" s="624" t="str">
        <f>IF($EG$9=3,IF($CW$19="","",IF($DE$19&lt;&gt;"式",TEXT($CW$19,"#,##0.00_);[赤](#,##0.00)"),$CW$19)),"")</f>
        <v/>
      </c>
      <c r="AA85" s="625"/>
      <c r="AB85" s="625"/>
      <c r="AC85" s="625"/>
      <c r="AD85" s="625"/>
      <c r="AE85" s="626"/>
      <c r="AF85" s="633" t="str">
        <f>IF($EG$9=3,IF($DE$19="","",$DE$19),"")</f>
        <v/>
      </c>
      <c r="AG85" s="633"/>
      <c r="AH85" s="634"/>
      <c r="AI85" s="624" t="str">
        <f>IF($EG$9=3,IF($DI$19="","",$DI$19),"")</f>
        <v/>
      </c>
      <c r="AJ85" s="625"/>
      <c r="AK85" s="625"/>
      <c r="AL85" s="625"/>
      <c r="AM85" s="625"/>
      <c r="AN85" s="625"/>
      <c r="AO85" s="229" t="str">
        <f>IF($EG$9=3,IF($DQ$19="","",$DQ$19),"")</f>
        <v/>
      </c>
      <c r="AP85" s="230"/>
      <c r="AQ85" s="230"/>
      <c r="AR85" s="230"/>
      <c r="AS85" s="230"/>
      <c r="AT85" s="230"/>
      <c r="AU85" s="230"/>
      <c r="AV85" s="230"/>
      <c r="AW85" s="230"/>
      <c r="AX85" s="230"/>
      <c r="AY85" s="245"/>
      <c r="AZ85" s="241" t="s">
        <v>133</v>
      </c>
      <c r="BA85" s="241"/>
      <c r="BB85" s="241"/>
      <c r="BC85" s="241"/>
      <c r="BD85" s="241"/>
      <c r="BE85" s="241"/>
      <c r="BF85" s="241"/>
      <c r="BG85" s="241"/>
      <c r="BH85" s="241"/>
      <c r="BI85" s="241"/>
      <c r="BJ85" s="323"/>
      <c r="BK85" s="202">
        <f>IF($EG$9=3,"",IF($EG$9=2,$AJ$19,IF($EG$9=4,"",IF(AJ19="","",$AJ$19))))</f>
        <v>0</v>
      </c>
      <c r="BL85" s="203"/>
      <c r="BM85" s="203"/>
      <c r="BN85" s="203"/>
      <c r="BO85" s="203"/>
      <c r="BP85" s="203"/>
      <c r="BQ85" s="203"/>
      <c r="BR85" s="203"/>
      <c r="BS85" s="203"/>
      <c r="BT85" s="203"/>
      <c r="BU85" s="203"/>
      <c r="BV85" s="203"/>
      <c r="BW85" s="203"/>
      <c r="BX85" s="203"/>
      <c r="BY85" s="203"/>
      <c r="BZ85" s="203"/>
      <c r="CA85" s="204"/>
      <c r="CB85" s="274"/>
      <c r="CC85" s="275"/>
      <c r="CD85" s="275"/>
      <c r="CE85" s="275"/>
      <c r="CF85" s="275"/>
      <c r="CG85" s="275"/>
      <c r="CH85" s="275"/>
      <c r="CI85" s="191" t="s">
        <v>54</v>
      </c>
      <c r="CJ85" s="191"/>
      <c r="CK85" s="194"/>
      <c r="CL85" s="149"/>
      <c r="CM85" s="149"/>
      <c r="CN85" s="149"/>
      <c r="CO85" s="149"/>
      <c r="CP85" s="149"/>
      <c r="CQ85" s="149"/>
      <c r="CR85" s="149"/>
      <c r="CS85" s="149"/>
      <c r="CT85" s="149"/>
      <c r="CU85" s="149"/>
      <c r="CV85" s="149"/>
      <c r="CW85" s="149"/>
      <c r="CX85" s="150"/>
      <c r="CY85" s="151"/>
      <c r="CZ85" s="152"/>
      <c r="DA85" s="152"/>
      <c r="DB85" s="197"/>
      <c r="DC85" s="197"/>
      <c r="DD85" s="197"/>
      <c r="DE85" s="197"/>
      <c r="DF85" s="197"/>
      <c r="DG85" s="197"/>
      <c r="DH85" s="197"/>
      <c r="DI85" s="197"/>
      <c r="DJ85" s="197"/>
      <c r="DK85" s="198"/>
    </row>
    <row r="86" spans="1:115" ht="6.75" customHeight="1">
      <c r="A86" s="392"/>
      <c r="B86" s="393"/>
      <c r="C86" s="393"/>
      <c r="D86" s="393"/>
      <c r="E86" s="393"/>
      <c r="F86" s="393"/>
      <c r="G86" s="618"/>
      <c r="H86" s="619"/>
      <c r="I86" s="619"/>
      <c r="J86" s="619"/>
      <c r="K86" s="619"/>
      <c r="L86" s="619"/>
      <c r="M86" s="619"/>
      <c r="N86" s="619"/>
      <c r="O86" s="619"/>
      <c r="P86" s="619"/>
      <c r="Q86" s="619"/>
      <c r="R86" s="619"/>
      <c r="S86" s="619"/>
      <c r="T86" s="619"/>
      <c r="U86" s="619"/>
      <c r="V86" s="619"/>
      <c r="W86" s="619"/>
      <c r="X86" s="619"/>
      <c r="Y86" s="620"/>
      <c r="Z86" s="627"/>
      <c r="AA86" s="628"/>
      <c r="AB86" s="628"/>
      <c r="AC86" s="628"/>
      <c r="AD86" s="628"/>
      <c r="AE86" s="629"/>
      <c r="AF86" s="400"/>
      <c r="AG86" s="400"/>
      <c r="AH86" s="401"/>
      <c r="AI86" s="627"/>
      <c r="AJ86" s="628"/>
      <c r="AK86" s="628"/>
      <c r="AL86" s="628"/>
      <c r="AM86" s="628"/>
      <c r="AN86" s="628"/>
      <c r="AO86" s="231"/>
      <c r="AP86" s="232"/>
      <c r="AQ86" s="232"/>
      <c r="AR86" s="232"/>
      <c r="AS86" s="232"/>
      <c r="AT86" s="232"/>
      <c r="AU86" s="232"/>
      <c r="AV86" s="232"/>
      <c r="AW86" s="232"/>
      <c r="AX86" s="232"/>
      <c r="AY86" s="245"/>
      <c r="AZ86" s="241"/>
      <c r="BA86" s="241"/>
      <c r="BB86" s="241"/>
      <c r="BC86" s="241"/>
      <c r="BD86" s="241"/>
      <c r="BE86" s="241"/>
      <c r="BF86" s="241"/>
      <c r="BG86" s="241"/>
      <c r="BH86" s="241"/>
      <c r="BI86" s="241"/>
      <c r="BJ86" s="323"/>
      <c r="BK86" s="202"/>
      <c r="BL86" s="203"/>
      <c r="BM86" s="203"/>
      <c r="BN86" s="203"/>
      <c r="BO86" s="203"/>
      <c r="BP86" s="203"/>
      <c r="BQ86" s="203"/>
      <c r="BR86" s="203"/>
      <c r="BS86" s="203"/>
      <c r="BT86" s="203"/>
      <c r="BU86" s="203"/>
      <c r="BV86" s="203"/>
      <c r="BW86" s="203"/>
      <c r="BX86" s="203"/>
      <c r="BY86" s="203"/>
      <c r="BZ86" s="203"/>
      <c r="CA86" s="204"/>
      <c r="CB86" s="276"/>
      <c r="CC86" s="277"/>
      <c r="CD86" s="277"/>
      <c r="CE86" s="277"/>
      <c r="CF86" s="277"/>
      <c r="CG86" s="277"/>
      <c r="CH86" s="277"/>
      <c r="CI86" s="192"/>
      <c r="CJ86" s="192"/>
      <c r="CK86" s="195"/>
      <c r="CL86" s="149"/>
      <c r="CM86" s="149"/>
      <c r="CN86" s="149"/>
      <c r="CO86" s="149"/>
      <c r="CP86" s="149"/>
      <c r="CQ86" s="149"/>
      <c r="CR86" s="149"/>
      <c r="CS86" s="149"/>
      <c r="CT86" s="149"/>
      <c r="CU86" s="149"/>
      <c r="CV86" s="149"/>
      <c r="CW86" s="149"/>
      <c r="CX86" s="150"/>
      <c r="CY86" s="151"/>
      <c r="CZ86" s="152"/>
      <c r="DA86" s="152"/>
      <c r="DB86" s="197"/>
      <c r="DC86" s="197"/>
      <c r="DD86" s="197"/>
      <c r="DE86" s="197"/>
      <c r="DF86" s="197"/>
      <c r="DG86" s="197"/>
      <c r="DH86" s="197"/>
      <c r="DI86" s="197"/>
      <c r="DJ86" s="197"/>
      <c r="DK86" s="198"/>
    </row>
    <row r="87" spans="1:115" ht="6.75" customHeight="1" thickBot="1">
      <c r="A87" s="394"/>
      <c r="B87" s="395"/>
      <c r="C87" s="395"/>
      <c r="D87" s="395"/>
      <c r="E87" s="395"/>
      <c r="F87" s="395"/>
      <c r="G87" s="621"/>
      <c r="H87" s="622"/>
      <c r="I87" s="622"/>
      <c r="J87" s="622"/>
      <c r="K87" s="622"/>
      <c r="L87" s="622"/>
      <c r="M87" s="622"/>
      <c r="N87" s="622"/>
      <c r="O87" s="622"/>
      <c r="P87" s="622"/>
      <c r="Q87" s="622"/>
      <c r="R87" s="622"/>
      <c r="S87" s="622"/>
      <c r="T87" s="622"/>
      <c r="U87" s="622"/>
      <c r="V87" s="622"/>
      <c r="W87" s="622"/>
      <c r="X87" s="622"/>
      <c r="Y87" s="623"/>
      <c r="Z87" s="630"/>
      <c r="AA87" s="631"/>
      <c r="AB87" s="631"/>
      <c r="AC87" s="631"/>
      <c r="AD87" s="631"/>
      <c r="AE87" s="632"/>
      <c r="AF87" s="400"/>
      <c r="AG87" s="400"/>
      <c r="AH87" s="401"/>
      <c r="AI87" s="630"/>
      <c r="AJ87" s="631"/>
      <c r="AK87" s="631"/>
      <c r="AL87" s="631"/>
      <c r="AM87" s="631"/>
      <c r="AN87" s="631"/>
      <c r="AO87" s="233"/>
      <c r="AP87" s="234"/>
      <c r="AQ87" s="234"/>
      <c r="AR87" s="234"/>
      <c r="AS87" s="234"/>
      <c r="AT87" s="234"/>
      <c r="AU87" s="234"/>
      <c r="AV87" s="234"/>
      <c r="AW87" s="234"/>
      <c r="AX87" s="234"/>
      <c r="AY87" s="345"/>
      <c r="AZ87" s="242"/>
      <c r="BA87" s="242"/>
      <c r="BB87" s="242"/>
      <c r="BC87" s="242"/>
      <c r="BD87" s="242"/>
      <c r="BE87" s="242"/>
      <c r="BF87" s="242"/>
      <c r="BG87" s="242"/>
      <c r="BH87" s="242"/>
      <c r="BI87" s="242"/>
      <c r="BJ87" s="324"/>
      <c r="BK87" s="268"/>
      <c r="BL87" s="269"/>
      <c r="BM87" s="269"/>
      <c r="BN87" s="269"/>
      <c r="BO87" s="269"/>
      <c r="BP87" s="269"/>
      <c r="BQ87" s="269"/>
      <c r="BR87" s="269"/>
      <c r="BS87" s="269"/>
      <c r="BT87" s="269"/>
      <c r="BU87" s="269"/>
      <c r="BV87" s="269"/>
      <c r="BW87" s="269"/>
      <c r="BX87" s="269"/>
      <c r="BY87" s="269"/>
      <c r="BZ87" s="269"/>
      <c r="CA87" s="270"/>
      <c r="CB87" s="278"/>
      <c r="CC87" s="279"/>
      <c r="CD87" s="279"/>
      <c r="CE87" s="279"/>
      <c r="CF87" s="279"/>
      <c r="CG87" s="279"/>
      <c r="CH87" s="279"/>
      <c r="CI87" s="193"/>
      <c r="CJ87" s="193"/>
      <c r="CK87" s="196"/>
      <c r="CL87" s="149"/>
      <c r="CM87" s="149"/>
      <c r="CN87" s="149"/>
      <c r="CO87" s="149"/>
      <c r="CP87" s="149"/>
      <c r="CQ87" s="149"/>
      <c r="CR87" s="149"/>
      <c r="CS87" s="149"/>
      <c r="CT87" s="149"/>
      <c r="CU87" s="149"/>
      <c r="CV87" s="149"/>
      <c r="CW87" s="149"/>
      <c r="CX87" s="150"/>
      <c r="CY87" s="151"/>
      <c r="CZ87" s="152"/>
      <c r="DA87" s="152"/>
      <c r="DB87" s="197"/>
      <c r="DC87" s="197"/>
      <c r="DD87" s="197"/>
      <c r="DE87" s="197"/>
      <c r="DF87" s="197"/>
      <c r="DG87" s="197"/>
      <c r="DH87" s="197"/>
      <c r="DI87" s="197"/>
      <c r="DJ87" s="197"/>
      <c r="DK87" s="198"/>
    </row>
    <row r="88" spans="1:115" ht="6.75" customHeight="1">
      <c r="A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364" t="s">
        <v>106</v>
      </c>
      <c r="AA88" s="365"/>
      <c r="AB88" s="365"/>
      <c r="AC88" s="365"/>
      <c r="AD88" s="365"/>
      <c r="AE88" s="365"/>
      <c r="AF88" s="365"/>
      <c r="AG88" s="365"/>
      <c r="AH88" s="365"/>
      <c r="AI88" s="369" t="s">
        <v>112</v>
      </c>
      <c r="AJ88" s="369"/>
      <c r="AK88" s="369"/>
      <c r="AL88" s="369"/>
      <c r="AM88" s="369"/>
      <c r="AN88" s="370"/>
      <c r="AO88" s="229" t="str">
        <f>IF($EG$9=3,IF(DQ20="","",DQ20),IF($AJ$26="","",$AJ$26))</f>
        <v/>
      </c>
      <c r="AP88" s="230"/>
      <c r="AQ88" s="230"/>
      <c r="AR88" s="230"/>
      <c r="AS88" s="230"/>
      <c r="AT88" s="230"/>
      <c r="AU88" s="230"/>
      <c r="AV88" s="230"/>
      <c r="AW88" s="230"/>
      <c r="AX88" s="230"/>
      <c r="AY88" s="244"/>
      <c r="AZ88" s="243" t="s">
        <v>123</v>
      </c>
      <c r="BA88" s="243"/>
      <c r="BB88" s="243"/>
      <c r="BC88" s="243"/>
      <c r="BD88" s="243"/>
      <c r="BE88" s="243"/>
      <c r="BF88" s="243"/>
      <c r="BG88" s="243"/>
      <c r="BH88" s="243"/>
      <c r="BI88" s="243"/>
      <c r="BJ88" s="383"/>
      <c r="BK88" s="199" t="str">
        <f>IF($EG$9=3,"",IF($EG$9=2,$AJ$22,IF($EG$9=5,"",IF(AJ22="","",$AJ$22))))</f>
        <v/>
      </c>
      <c r="BL88" s="200"/>
      <c r="BM88" s="200"/>
      <c r="BN88" s="200"/>
      <c r="BO88" s="200"/>
      <c r="BP88" s="200"/>
      <c r="BQ88" s="200"/>
      <c r="BR88" s="200"/>
      <c r="BS88" s="200"/>
      <c r="BT88" s="200"/>
      <c r="BU88" s="200"/>
      <c r="BV88" s="200"/>
      <c r="BW88" s="200"/>
      <c r="BX88" s="200"/>
      <c r="BY88" s="200"/>
      <c r="BZ88" s="200"/>
      <c r="CA88" s="201"/>
      <c r="CB88" s="276"/>
      <c r="CC88" s="277"/>
      <c r="CD88" s="277"/>
      <c r="CE88" s="277"/>
      <c r="CF88" s="277"/>
      <c r="CG88" s="277"/>
      <c r="CH88" s="277"/>
      <c r="CI88" s="192" t="s">
        <v>54</v>
      </c>
      <c r="CJ88" s="192"/>
      <c r="CK88" s="195"/>
      <c r="CL88" s="329"/>
      <c r="CM88" s="329"/>
      <c r="CN88" s="329"/>
      <c r="CO88" s="329"/>
      <c r="CP88" s="329"/>
      <c r="CQ88" s="329"/>
      <c r="CR88" s="329"/>
      <c r="CS88" s="329"/>
      <c r="CT88" s="329"/>
      <c r="CU88" s="329"/>
      <c r="CV88" s="329"/>
      <c r="CW88" s="329"/>
      <c r="CX88" s="330"/>
      <c r="CY88" s="436"/>
      <c r="CZ88" s="582"/>
      <c r="DA88" s="582"/>
      <c r="DB88" s="340"/>
      <c r="DC88" s="340"/>
      <c r="DD88" s="340"/>
      <c r="DE88" s="340"/>
      <c r="DF88" s="340"/>
      <c r="DG88" s="340"/>
      <c r="DH88" s="340"/>
      <c r="DI88" s="340"/>
      <c r="DJ88" s="340"/>
      <c r="DK88" s="341"/>
    </row>
    <row r="89" spans="1:115" ht="6.75" customHeight="1">
      <c r="A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366"/>
      <c r="AA89" s="367"/>
      <c r="AB89" s="367"/>
      <c r="AC89" s="367"/>
      <c r="AD89" s="367"/>
      <c r="AE89" s="367"/>
      <c r="AF89" s="367"/>
      <c r="AG89" s="367"/>
      <c r="AH89" s="367"/>
      <c r="AI89" s="371"/>
      <c r="AJ89" s="371"/>
      <c r="AK89" s="371"/>
      <c r="AL89" s="371"/>
      <c r="AM89" s="371"/>
      <c r="AN89" s="372"/>
      <c r="AO89" s="231"/>
      <c r="AP89" s="232"/>
      <c r="AQ89" s="232"/>
      <c r="AR89" s="232"/>
      <c r="AS89" s="232"/>
      <c r="AT89" s="232"/>
      <c r="AU89" s="232"/>
      <c r="AV89" s="232"/>
      <c r="AW89" s="232"/>
      <c r="AX89" s="232"/>
      <c r="AY89" s="245"/>
      <c r="AZ89" s="241"/>
      <c r="BA89" s="241"/>
      <c r="BB89" s="241"/>
      <c r="BC89" s="241"/>
      <c r="BD89" s="241"/>
      <c r="BE89" s="241"/>
      <c r="BF89" s="241"/>
      <c r="BG89" s="241"/>
      <c r="BH89" s="241"/>
      <c r="BI89" s="241"/>
      <c r="BJ89" s="323"/>
      <c r="BK89" s="202"/>
      <c r="BL89" s="203"/>
      <c r="BM89" s="203"/>
      <c r="BN89" s="203"/>
      <c r="BO89" s="203"/>
      <c r="BP89" s="203"/>
      <c r="BQ89" s="203"/>
      <c r="BR89" s="203"/>
      <c r="BS89" s="203"/>
      <c r="BT89" s="203"/>
      <c r="BU89" s="203"/>
      <c r="BV89" s="203"/>
      <c r="BW89" s="203"/>
      <c r="BX89" s="203"/>
      <c r="BY89" s="203"/>
      <c r="BZ89" s="203"/>
      <c r="CA89" s="204"/>
      <c r="CB89" s="276"/>
      <c r="CC89" s="277"/>
      <c r="CD89" s="277"/>
      <c r="CE89" s="277"/>
      <c r="CF89" s="277"/>
      <c r="CG89" s="277"/>
      <c r="CH89" s="277"/>
      <c r="CI89" s="192"/>
      <c r="CJ89" s="192"/>
      <c r="CK89" s="195"/>
      <c r="CL89" s="149"/>
      <c r="CM89" s="149"/>
      <c r="CN89" s="149"/>
      <c r="CO89" s="149"/>
      <c r="CP89" s="149"/>
      <c r="CQ89" s="149"/>
      <c r="CR89" s="149"/>
      <c r="CS89" s="149"/>
      <c r="CT89" s="149"/>
      <c r="CU89" s="149"/>
      <c r="CV89" s="149"/>
      <c r="CW89" s="149"/>
      <c r="CX89" s="150"/>
      <c r="CY89" s="151"/>
      <c r="CZ89" s="152"/>
      <c r="DA89" s="152"/>
      <c r="DB89" s="197"/>
      <c r="DC89" s="197"/>
      <c r="DD89" s="197"/>
      <c r="DE89" s="197"/>
      <c r="DF89" s="197"/>
      <c r="DG89" s="197"/>
      <c r="DH89" s="197"/>
      <c r="DI89" s="197"/>
      <c r="DJ89" s="197"/>
      <c r="DK89" s="198"/>
    </row>
    <row r="90" spans="1:115" ht="6.75" customHeight="1">
      <c r="A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368"/>
      <c r="AA90" s="243"/>
      <c r="AB90" s="243"/>
      <c r="AC90" s="243"/>
      <c r="AD90" s="243"/>
      <c r="AE90" s="243"/>
      <c r="AF90" s="243"/>
      <c r="AG90" s="243"/>
      <c r="AH90" s="243"/>
      <c r="AI90" s="373"/>
      <c r="AJ90" s="373"/>
      <c r="AK90" s="373"/>
      <c r="AL90" s="373"/>
      <c r="AM90" s="373"/>
      <c r="AN90" s="374"/>
      <c r="AO90" s="233"/>
      <c r="AP90" s="234"/>
      <c r="AQ90" s="234"/>
      <c r="AR90" s="234"/>
      <c r="AS90" s="234"/>
      <c r="AT90" s="234"/>
      <c r="AU90" s="234"/>
      <c r="AV90" s="234"/>
      <c r="AW90" s="234"/>
      <c r="AX90" s="234"/>
      <c r="AY90" s="245"/>
      <c r="AZ90" s="241"/>
      <c r="BA90" s="241"/>
      <c r="BB90" s="241"/>
      <c r="BC90" s="241"/>
      <c r="BD90" s="241"/>
      <c r="BE90" s="241"/>
      <c r="BF90" s="241"/>
      <c r="BG90" s="241"/>
      <c r="BH90" s="241"/>
      <c r="BI90" s="241"/>
      <c r="BJ90" s="323"/>
      <c r="BK90" s="202"/>
      <c r="BL90" s="203"/>
      <c r="BM90" s="203"/>
      <c r="BN90" s="203"/>
      <c r="BO90" s="203"/>
      <c r="BP90" s="203"/>
      <c r="BQ90" s="203"/>
      <c r="BR90" s="203"/>
      <c r="BS90" s="203"/>
      <c r="BT90" s="203"/>
      <c r="BU90" s="203"/>
      <c r="BV90" s="203"/>
      <c r="BW90" s="203"/>
      <c r="BX90" s="203"/>
      <c r="BY90" s="203"/>
      <c r="BZ90" s="203"/>
      <c r="CA90" s="204"/>
      <c r="CB90" s="278"/>
      <c r="CC90" s="279"/>
      <c r="CD90" s="279"/>
      <c r="CE90" s="279"/>
      <c r="CF90" s="279"/>
      <c r="CG90" s="279"/>
      <c r="CH90" s="279"/>
      <c r="CI90" s="193"/>
      <c r="CJ90" s="193"/>
      <c r="CK90" s="196"/>
      <c r="CL90" s="149"/>
      <c r="CM90" s="149"/>
      <c r="CN90" s="149"/>
      <c r="CO90" s="149"/>
      <c r="CP90" s="149"/>
      <c r="CQ90" s="149"/>
      <c r="CR90" s="149"/>
      <c r="CS90" s="149"/>
      <c r="CT90" s="149"/>
      <c r="CU90" s="149"/>
      <c r="CV90" s="149"/>
      <c r="CW90" s="149"/>
      <c r="CX90" s="150"/>
      <c r="CY90" s="151"/>
      <c r="CZ90" s="152"/>
      <c r="DA90" s="152"/>
      <c r="DB90" s="197"/>
      <c r="DC90" s="197"/>
      <c r="DD90" s="197"/>
      <c r="DE90" s="197"/>
      <c r="DF90" s="197"/>
      <c r="DG90" s="197"/>
      <c r="DH90" s="197"/>
      <c r="DI90" s="197"/>
      <c r="DJ90" s="197"/>
      <c r="DK90" s="198"/>
    </row>
    <row r="91" spans="1:115" ht="6.75" customHeight="1">
      <c r="A91" s="80"/>
      <c r="O91" s="80"/>
      <c r="P91" s="80"/>
      <c r="Q91" s="80"/>
      <c r="U91" s="80"/>
      <c r="V91" s="80"/>
      <c r="W91" s="80"/>
      <c r="X91" s="80"/>
      <c r="Y91" s="80"/>
      <c r="Z91" s="375" t="s">
        <v>107</v>
      </c>
      <c r="AA91" s="375"/>
      <c r="AB91" s="375"/>
      <c r="AC91" s="375"/>
      <c r="AD91" s="375"/>
      <c r="AE91" s="375"/>
      <c r="AF91" s="375"/>
      <c r="AG91" s="375"/>
      <c r="AH91" s="376"/>
      <c r="AI91" s="377">
        <f>IF($EG$9=3,IF($DL$21="","",$DL$21),IF($AE$27="","",$AE$27))</f>
        <v>10</v>
      </c>
      <c r="AJ91" s="377"/>
      <c r="AK91" s="377"/>
      <c r="AL91" s="377"/>
      <c r="AM91" s="377"/>
      <c r="AN91" s="378"/>
      <c r="AO91" s="229" t="str">
        <f>IF($EG$9=3,IF($DQ$21="","",$DQ$21),IF($AJ$27="","",$AJ$27))</f>
        <v>0</v>
      </c>
      <c r="AP91" s="230"/>
      <c r="AQ91" s="230"/>
      <c r="AR91" s="230"/>
      <c r="AS91" s="230"/>
      <c r="AT91" s="230"/>
      <c r="AU91" s="230"/>
      <c r="AV91" s="230"/>
      <c r="AW91" s="230"/>
      <c r="AX91" s="230"/>
      <c r="AY91" s="245"/>
      <c r="AZ91" s="342" t="s">
        <v>67</v>
      </c>
      <c r="BA91" s="342"/>
      <c r="BB91" s="342"/>
      <c r="BC91" s="342"/>
      <c r="BD91" s="342"/>
      <c r="BE91" s="342"/>
      <c r="BF91" s="384">
        <f>IF($EG$9&lt;&gt;3,IF($AE$23="","",$AE$23),"")</f>
        <v>90</v>
      </c>
      <c r="BG91" s="384"/>
      <c r="BH91" s="384"/>
      <c r="BI91" s="384"/>
      <c r="BJ91" s="385"/>
      <c r="BK91" s="202" t="str">
        <f>IF($EG$9=3,"",IF($EG$9=2,$AJ$23,IF($EG$9=5,"",IF(AJ23="","",$AJ$23))))</f>
        <v>0</v>
      </c>
      <c r="BL91" s="203"/>
      <c r="BM91" s="203"/>
      <c r="BN91" s="203"/>
      <c r="BO91" s="203"/>
      <c r="BP91" s="203"/>
      <c r="BQ91" s="203"/>
      <c r="BR91" s="203"/>
      <c r="BS91" s="203"/>
      <c r="BT91" s="203"/>
      <c r="BU91" s="203"/>
      <c r="BV91" s="203"/>
      <c r="BW91" s="203"/>
      <c r="BX91" s="203"/>
      <c r="BY91" s="203"/>
      <c r="BZ91" s="203"/>
      <c r="CA91" s="204"/>
      <c r="CB91" s="274"/>
      <c r="CC91" s="275"/>
      <c r="CD91" s="275"/>
      <c r="CE91" s="275"/>
      <c r="CF91" s="275"/>
      <c r="CG91" s="275"/>
      <c r="CH91" s="275"/>
      <c r="CI91" s="191" t="s">
        <v>54</v>
      </c>
      <c r="CJ91" s="191"/>
      <c r="CK91" s="194"/>
      <c r="CL91" s="149"/>
      <c r="CM91" s="149"/>
      <c r="CN91" s="149"/>
      <c r="CO91" s="149"/>
      <c r="CP91" s="149"/>
      <c r="CQ91" s="149"/>
      <c r="CR91" s="149"/>
      <c r="CS91" s="149"/>
      <c r="CT91" s="149"/>
      <c r="CU91" s="149"/>
      <c r="CV91" s="149"/>
      <c r="CW91" s="149"/>
      <c r="CX91" s="150"/>
      <c r="CY91" s="151"/>
      <c r="CZ91" s="152"/>
      <c r="DA91" s="152"/>
      <c r="DB91" s="197"/>
      <c r="DC91" s="197"/>
      <c r="DD91" s="197"/>
      <c r="DE91" s="197"/>
      <c r="DF91" s="197"/>
      <c r="DG91" s="197"/>
      <c r="DH91" s="197"/>
      <c r="DI91" s="197"/>
      <c r="DJ91" s="197"/>
      <c r="DK91" s="198"/>
    </row>
    <row r="92" spans="1:115" ht="6.75" customHeight="1">
      <c r="A92" s="80"/>
      <c r="O92" s="80"/>
      <c r="P92" s="80"/>
      <c r="Q92" s="80"/>
      <c r="U92" s="80"/>
      <c r="V92" s="80"/>
      <c r="W92" s="80"/>
      <c r="X92" s="80"/>
      <c r="Y92" s="80"/>
      <c r="Z92" s="375"/>
      <c r="AA92" s="375"/>
      <c r="AB92" s="375"/>
      <c r="AC92" s="375"/>
      <c r="AD92" s="375"/>
      <c r="AE92" s="375"/>
      <c r="AF92" s="375"/>
      <c r="AG92" s="375"/>
      <c r="AH92" s="376"/>
      <c r="AI92" s="315"/>
      <c r="AJ92" s="315"/>
      <c r="AK92" s="315"/>
      <c r="AL92" s="315"/>
      <c r="AM92" s="315"/>
      <c r="AN92" s="316"/>
      <c r="AO92" s="231"/>
      <c r="AP92" s="232"/>
      <c r="AQ92" s="232"/>
      <c r="AR92" s="232"/>
      <c r="AS92" s="232"/>
      <c r="AT92" s="232"/>
      <c r="AU92" s="232"/>
      <c r="AV92" s="232"/>
      <c r="AW92" s="232"/>
      <c r="AX92" s="232"/>
      <c r="AY92" s="245"/>
      <c r="AZ92" s="343"/>
      <c r="BA92" s="343"/>
      <c r="BB92" s="343"/>
      <c r="BC92" s="343"/>
      <c r="BD92" s="343"/>
      <c r="BE92" s="343"/>
      <c r="BF92" s="386"/>
      <c r="BG92" s="386"/>
      <c r="BH92" s="386"/>
      <c r="BI92" s="386"/>
      <c r="BJ92" s="387"/>
      <c r="BK92" s="202"/>
      <c r="BL92" s="203"/>
      <c r="BM92" s="203"/>
      <c r="BN92" s="203"/>
      <c r="BO92" s="203"/>
      <c r="BP92" s="203"/>
      <c r="BQ92" s="203"/>
      <c r="BR92" s="203"/>
      <c r="BS92" s="203"/>
      <c r="BT92" s="203"/>
      <c r="BU92" s="203"/>
      <c r="BV92" s="203"/>
      <c r="BW92" s="203"/>
      <c r="BX92" s="203"/>
      <c r="BY92" s="203"/>
      <c r="BZ92" s="203"/>
      <c r="CA92" s="204"/>
      <c r="CB92" s="276"/>
      <c r="CC92" s="277"/>
      <c r="CD92" s="277"/>
      <c r="CE92" s="277"/>
      <c r="CF92" s="277"/>
      <c r="CG92" s="277"/>
      <c r="CH92" s="277"/>
      <c r="CI92" s="192"/>
      <c r="CJ92" s="192"/>
      <c r="CK92" s="195"/>
      <c r="CL92" s="149"/>
      <c r="CM92" s="149"/>
      <c r="CN92" s="149"/>
      <c r="CO92" s="149"/>
      <c r="CP92" s="149"/>
      <c r="CQ92" s="149"/>
      <c r="CR92" s="149"/>
      <c r="CS92" s="149"/>
      <c r="CT92" s="149"/>
      <c r="CU92" s="149"/>
      <c r="CV92" s="149"/>
      <c r="CW92" s="149"/>
      <c r="CX92" s="150"/>
      <c r="CY92" s="151"/>
      <c r="CZ92" s="152"/>
      <c r="DA92" s="152"/>
      <c r="DB92" s="197"/>
      <c r="DC92" s="197"/>
      <c r="DD92" s="197"/>
      <c r="DE92" s="197"/>
      <c r="DF92" s="197"/>
      <c r="DG92" s="197"/>
      <c r="DH92" s="197"/>
      <c r="DI92" s="197"/>
      <c r="DJ92" s="197"/>
      <c r="DK92" s="198"/>
    </row>
    <row r="93" spans="1:115" ht="6.75" customHeight="1">
      <c r="A93" s="80"/>
      <c r="O93" s="80"/>
      <c r="P93" s="80"/>
      <c r="Q93" s="80"/>
      <c r="U93" s="80"/>
      <c r="V93" s="80"/>
      <c r="W93" s="80"/>
      <c r="X93" s="80"/>
      <c r="Y93" s="80"/>
      <c r="Z93" s="375"/>
      <c r="AA93" s="375"/>
      <c r="AB93" s="375"/>
      <c r="AC93" s="375"/>
      <c r="AD93" s="375"/>
      <c r="AE93" s="375"/>
      <c r="AF93" s="375"/>
      <c r="AG93" s="375"/>
      <c r="AH93" s="376"/>
      <c r="AI93" s="379"/>
      <c r="AJ93" s="379"/>
      <c r="AK93" s="379"/>
      <c r="AL93" s="379"/>
      <c r="AM93" s="379"/>
      <c r="AN93" s="380"/>
      <c r="AO93" s="233"/>
      <c r="AP93" s="234"/>
      <c r="AQ93" s="234"/>
      <c r="AR93" s="234"/>
      <c r="AS93" s="234"/>
      <c r="AT93" s="234"/>
      <c r="AU93" s="234"/>
      <c r="AV93" s="234"/>
      <c r="AW93" s="234"/>
      <c r="AX93" s="234"/>
      <c r="AY93" s="245"/>
      <c r="AZ93" s="344"/>
      <c r="BA93" s="344"/>
      <c r="BB93" s="344"/>
      <c r="BC93" s="344"/>
      <c r="BD93" s="344"/>
      <c r="BE93" s="344"/>
      <c r="BF93" s="388"/>
      <c r="BG93" s="388"/>
      <c r="BH93" s="388"/>
      <c r="BI93" s="388"/>
      <c r="BJ93" s="389"/>
      <c r="BK93" s="202"/>
      <c r="BL93" s="203"/>
      <c r="BM93" s="203"/>
      <c r="BN93" s="203"/>
      <c r="BO93" s="203"/>
      <c r="BP93" s="203"/>
      <c r="BQ93" s="203"/>
      <c r="BR93" s="203"/>
      <c r="BS93" s="203"/>
      <c r="BT93" s="203"/>
      <c r="BU93" s="203"/>
      <c r="BV93" s="203"/>
      <c r="BW93" s="203"/>
      <c r="BX93" s="203"/>
      <c r="BY93" s="203"/>
      <c r="BZ93" s="203"/>
      <c r="CA93" s="204"/>
      <c r="CB93" s="278"/>
      <c r="CC93" s="279"/>
      <c r="CD93" s="279"/>
      <c r="CE93" s="279"/>
      <c r="CF93" s="279"/>
      <c r="CG93" s="279"/>
      <c r="CH93" s="279"/>
      <c r="CI93" s="193"/>
      <c r="CJ93" s="193"/>
      <c r="CK93" s="196"/>
      <c r="CL93" s="149"/>
      <c r="CM93" s="149"/>
      <c r="CN93" s="149"/>
      <c r="CO93" s="149"/>
      <c r="CP93" s="149"/>
      <c r="CQ93" s="149"/>
      <c r="CR93" s="149"/>
      <c r="CS93" s="149"/>
      <c r="CT93" s="149"/>
      <c r="CU93" s="149"/>
      <c r="CV93" s="149"/>
      <c r="CW93" s="149"/>
      <c r="CX93" s="150"/>
      <c r="CY93" s="151"/>
      <c r="CZ93" s="152"/>
      <c r="DA93" s="152"/>
      <c r="DB93" s="197"/>
      <c r="DC93" s="197"/>
      <c r="DD93" s="197"/>
      <c r="DE93" s="197"/>
      <c r="DF93" s="197"/>
      <c r="DG93" s="197"/>
      <c r="DH93" s="197"/>
      <c r="DI93" s="197"/>
      <c r="DJ93" s="197"/>
      <c r="DK93" s="198"/>
    </row>
    <row r="94" spans="1:115" ht="6.75" customHeight="1">
      <c r="A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364" t="s">
        <v>108</v>
      </c>
      <c r="AA94" s="365"/>
      <c r="AB94" s="365"/>
      <c r="AC94" s="365"/>
      <c r="AD94" s="365"/>
      <c r="AE94" s="365"/>
      <c r="AF94" s="365"/>
      <c r="AG94" s="365"/>
      <c r="AH94" s="365"/>
      <c r="AI94" s="369" t="s">
        <v>113</v>
      </c>
      <c r="AJ94" s="369"/>
      <c r="AK94" s="369"/>
      <c r="AL94" s="369"/>
      <c r="AM94" s="369"/>
      <c r="AN94" s="370"/>
      <c r="AO94" s="229" t="str">
        <f>IF($EG$9=3,IF($DQ$22="","",$DQ$22),IF($AJ$28="","",$AJ$28))</f>
        <v/>
      </c>
      <c r="AP94" s="230"/>
      <c r="AQ94" s="230"/>
      <c r="AR94" s="230"/>
      <c r="AS94" s="230"/>
      <c r="AT94" s="230"/>
      <c r="AU94" s="230"/>
      <c r="AV94" s="230"/>
      <c r="AW94" s="230"/>
      <c r="AX94" s="230"/>
      <c r="AY94" s="245"/>
      <c r="AZ94" s="241" t="s">
        <v>138</v>
      </c>
      <c r="BA94" s="241"/>
      <c r="BB94" s="241"/>
      <c r="BC94" s="241"/>
      <c r="BD94" s="241"/>
      <c r="BE94" s="241"/>
      <c r="BF94" s="241"/>
      <c r="BG94" s="241"/>
      <c r="BH94" s="241"/>
      <c r="BI94" s="241"/>
      <c r="BJ94" s="323"/>
      <c r="BK94" s="202">
        <f>IF($EG$9&lt;3,IF($AJ$24="",0,$AJ$24),"")</f>
        <v>0</v>
      </c>
      <c r="BL94" s="203"/>
      <c r="BM94" s="203"/>
      <c r="BN94" s="203"/>
      <c r="BO94" s="203"/>
      <c r="BP94" s="203"/>
      <c r="BQ94" s="203"/>
      <c r="BR94" s="203"/>
      <c r="BS94" s="203"/>
      <c r="BT94" s="203"/>
      <c r="BU94" s="203"/>
      <c r="BV94" s="203"/>
      <c r="BW94" s="203"/>
      <c r="BX94" s="203"/>
      <c r="BY94" s="203"/>
      <c r="BZ94" s="203"/>
      <c r="CA94" s="204"/>
      <c r="CB94" s="274"/>
      <c r="CC94" s="275"/>
      <c r="CD94" s="275"/>
      <c r="CE94" s="275"/>
      <c r="CF94" s="275"/>
      <c r="CG94" s="275"/>
      <c r="CH94" s="275"/>
      <c r="CI94" s="191" t="s">
        <v>54</v>
      </c>
      <c r="CJ94" s="191"/>
      <c r="CK94" s="194"/>
      <c r="CL94" s="149"/>
      <c r="CM94" s="149"/>
      <c r="CN94" s="149"/>
      <c r="CO94" s="149"/>
      <c r="CP94" s="149"/>
      <c r="CQ94" s="149"/>
      <c r="CR94" s="149"/>
      <c r="CS94" s="149"/>
      <c r="CT94" s="149"/>
      <c r="CU94" s="149"/>
      <c r="CV94" s="149"/>
      <c r="CW94" s="149"/>
      <c r="CX94" s="150"/>
      <c r="CY94" s="151"/>
      <c r="CZ94" s="152"/>
      <c r="DA94" s="152"/>
      <c r="DB94" s="197"/>
      <c r="DC94" s="197"/>
      <c r="DD94" s="197"/>
      <c r="DE94" s="197"/>
      <c r="DF94" s="197"/>
      <c r="DG94" s="197"/>
      <c r="DH94" s="197"/>
      <c r="DI94" s="197"/>
      <c r="DJ94" s="197"/>
      <c r="DK94" s="198"/>
    </row>
    <row r="95" spans="1:115" ht="6.75" customHeight="1">
      <c r="A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366"/>
      <c r="AA95" s="367"/>
      <c r="AB95" s="367"/>
      <c r="AC95" s="367"/>
      <c r="AD95" s="367"/>
      <c r="AE95" s="367"/>
      <c r="AF95" s="367"/>
      <c r="AG95" s="367"/>
      <c r="AH95" s="367"/>
      <c r="AI95" s="371"/>
      <c r="AJ95" s="371"/>
      <c r="AK95" s="371"/>
      <c r="AL95" s="371"/>
      <c r="AM95" s="371"/>
      <c r="AN95" s="372"/>
      <c r="AO95" s="231"/>
      <c r="AP95" s="232"/>
      <c r="AQ95" s="232"/>
      <c r="AR95" s="232"/>
      <c r="AS95" s="232"/>
      <c r="AT95" s="232"/>
      <c r="AU95" s="232"/>
      <c r="AV95" s="232"/>
      <c r="AW95" s="232"/>
      <c r="AX95" s="232"/>
      <c r="AY95" s="245"/>
      <c r="AZ95" s="241"/>
      <c r="BA95" s="241"/>
      <c r="BB95" s="241"/>
      <c r="BC95" s="241"/>
      <c r="BD95" s="241"/>
      <c r="BE95" s="241"/>
      <c r="BF95" s="241"/>
      <c r="BG95" s="241"/>
      <c r="BH95" s="241"/>
      <c r="BI95" s="241"/>
      <c r="BJ95" s="323"/>
      <c r="BK95" s="202"/>
      <c r="BL95" s="203"/>
      <c r="BM95" s="203"/>
      <c r="BN95" s="203"/>
      <c r="BO95" s="203"/>
      <c r="BP95" s="203"/>
      <c r="BQ95" s="203"/>
      <c r="BR95" s="203"/>
      <c r="BS95" s="203"/>
      <c r="BT95" s="203"/>
      <c r="BU95" s="203"/>
      <c r="BV95" s="203"/>
      <c r="BW95" s="203"/>
      <c r="BX95" s="203"/>
      <c r="BY95" s="203"/>
      <c r="BZ95" s="203"/>
      <c r="CA95" s="204"/>
      <c r="CB95" s="276"/>
      <c r="CC95" s="277"/>
      <c r="CD95" s="277"/>
      <c r="CE95" s="277"/>
      <c r="CF95" s="277"/>
      <c r="CG95" s="277"/>
      <c r="CH95" s="277"/>
      <c r="CI95" s="192"/>
      <c r="CJ95" s="192"/>
      <c r="CK95" s="195"/>
      <c r="CL95" s="149"/>
      <c r="CM95" s="149"/>
      <c r="CN95" s="149"/>
      <c r="CO95" s="149"/>
      <c r="CP95" s="149"/>
      <c r="CQ95" s="149"/>
      <c r="CR95" s="149"/>
      <c r="CS95" s="149"/>
      <c r="CT95" s="149"/>
      <c r="CU95" s="149"/>
      <c r="CV95" s="149"/>
      <c r="CW95" s="149"/>
      <c r="CX95" s="150"/>
      <c r="CY95" s="151"/>
      <c r="CZ95" s="152"/>
      <c r="DA95" s="152"/>
      <c r="DB95" s="197"/>
      <c r="DC95" s="197"/>
      <c r="DD95" s="197"/>
      <c r="DE95" s="197"/>
      <c r="DF95" s="197"/>
      <c r="DG95" s="197"/>
      <c r="DH95" s="197"/>
      <c r="DI95" s="197"/>
      <c r="DJ95" s="197"/>
      <c r="DK95" s="198"/>
    </row>
    <row r="96" spans="1:115" ht="6.75" customHeight="1" thickBot="1">
      <c r="A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368"/>
      <c r="AA96" s="243"/>
      <c r="AB96" s="243"/>
      <c r="AC96" s="243"/>
      <c r="AD96" s="243"/>
      <c r="AE96" s="243"/>
      <c r="AF96" s="243"/>
      <c r="AG96" s="243"/>
      <c r="AH96" s="243"/>
      <c r="AI96" s="373"/>
      <c r="AJ96" s="373"/>
      <c r="AK96" s="373"/>
      <c r="AL96" s="373"/>
      <c r="AM96" s="373"/>
      <c r="AN96" s="374"/>
      <c r="AO96" s="233"/>
      <c r="AP96" s="234"/>
      <c r="AQ96" s="234"/>
      <c r="AR96" s="234"/>
      <c r="AS96" s="234"/>
      <c r="AT96" s="234"/>
      <c r="AU96" s="234"/>
      <c r="AV96" s="234"/>
      <c r="AW96" s="234"/>
      <c r="AX96" s="234"/>
      <c r="AY96" s="345"/>
      <c r="AZ96" s="242"/>
      <c r="BA96" s="242"/>
      <c r="BB96" s="242"/>
      <c r="BC96" s="242"/>
      <c r="BD96" s="242"/>
      <c r="BE96" s="242"/>
      <c r="BF96" s="242"/>
      <c r="BG96" s="242"/>
      <c r="BH96" s="242"/>
      <c r="BI96" s="242"/>
      <c r="BJ96" s="324"/>
      <c r="BK96" s="268"/>
      <c r="BL96" s="269"/>
      <c r="BM96" s="269"/>
      <c r="BN96" s="269"/>
      <c r="BO96" s="269"/>
      <c r="BP96" s="269"/>
      <c r="BQ96" s="269"/>
      <c r="BR96" s="269"/>
      <c r="BS96" s="269"/>
      <c r="BT96" s="269"/>
      <c r="BU96" s="269"/>
      <c r="BV96" s="269"/>
      <c r="BW96" s="269"/>
      <c r="BX96" s="269"/>
      <c r="BY96" s="269"/>
      <c r="BZ96" s="269"/>
      <c r="CA96" s="270"/>
      <c r="CB96" s="346"/>
      <c r="CC96" s="347"/>
      <c r="CD96" s="347"/>
      <c r="CE96" s="347"/>
      <c r="CF96" s="347"/>
      <c r="CG96" s="347"/>
      <c r="CH96" s="347"/>
      <c r="CI96" s="205"/>
      <c r="CJ96" s="205"/>
      <c r="CK96" s="206"/>
      <c r="CL96" s="327"/>
      <c r="CM96" s="327"/>
      <c r="CN96" s="327"/>
      <c r="CO96" s="327"/>
      <c r="CP96" s="327"/>
      <c r="CQ96" s="327"/>
      <c r="CR96" s="327"/>
      <c r="CS96" s="327"/>
      <c r="CT96" s="327"/>
      <c r="CU96" s="327"/>
      <c r="CV96" s="327"/>
      <c r="CW96" s="327"/>
      <c r="CX96" s="328"/>
      <c r="CY96" s="325"/>
      <c r="CZ96" s="326"/>
      <c r="DA96" s="326"/>
      <c r="DB96" s="321"/>
      <c r="DC96" s="321"/>
      <c r="DD96" s="321"/>
      <c r="DE96" s="321"/>
      <c r="DF96" s="321"/>
      <c r="DG96" s="321"/>
      <c r="DH96" s="321"/>
      <c r="DI96" s="321"/>
      <c r="DJ96" s="321"/>
      <c r="DK96" s="322"/>
    </row>
    <row r="97" spans="1:137" ht="6.75" customHeight="1">
      <c r="A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89"/>
      <c r="AR97" s="89"/>
      <c r="AS97" s="89"/>
      <c r="AT97" s="89"/>
      <c r="AU97" s="89"/>
      <c r="AV97" s="89"/>
      <c r="AW97" s="89"/>
      <c r="AX97" s="89"/>
      <c r="EG97" s="3"/>
    </row>
    <row r="98" spans="1:137" ht="6.75" customHeight="1">
      <c r="A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  <c r="AO98" s="99"/>
      <c r="AP98" s="99"/>
      <c r="AQ98" s="90"/>
      <c r="AR98" s="90"/>
      <c r="AS98" s="90"/>
      <c r="AT98" s="90"/>
      <c r="AU98" s="90"/>
      <c r="AV98" s="90"/>
      <c r="AW98" s="90"/>
      <c r="AX98" s="90"/>
      <c r="EG98" s="3"/>
    </row>
    <row r="99" spans="1:137" ht="6.75" customHeight="1">
      <c r="A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  <c r="AN99" s="99"/>
      <c r="AO99" s="99"/>
      <c r="AP99" s="99"/>
      <c r="AQ99" s="90"/>
      <c r="AR99" s="90"/>
      <c r="AS99" s="90"/>
      <c r="AT99" s="90"/>
      <c r="AU99" s="90"/>
      <c r="AV99" s="90"/>
      <c r="AW99" s="90"/>
      <c r="AX99" s="90"/>
      <c r="EG99" s="3"/>
    </row>
    <row r="100" spans="1:137" s="82" customFormat="1" ht="8.25" customHeight="1">
      <c r="A100" s="81" t="s">
        <v>94</v>
      </c>
    </row>
    <row r="101" spans="1:137" s="83" customFormat="1" ht="8.25" customHeight="1">
      <c r="A101" s="559" t="s">
        <v>140</v>
      </c>
      <c r="B101" s="560"/>
      <c r="C101" s="560"/>
      <c r="D101" s="560"/>
      <c r="E101" s="560"/>
      <c r="F101" s="560"/>
      <c r="G101" s="560"/>
      <c r="H101" s="560"/>
      <c r="I101" s="560"/>
      <c r="J101" s="560"/>
      <c r="K101" s="560"/>
      <c r="L101" s="560"/>
      <c r="M101" s="560"/>
      <c r="N101" s="560"/>
      <c r="O101" s="560"/>
      <c r="P101" s="560"/>
      <c r="Q101" s="560"/>
      <c r="R101" s="560"/>
      <c r="S101" s="560"/>
      <c r="T101" s="560"/>
      <c r="U101" s="560"/>
      <c r="V101" s="560"/>
      <c r="W101" s="560"/>
      <c r="X101" s="560"/>
      <c r="Y101" s="560"/>
      <c r="Z101" s="560"/>
      <c r="AA101" s="560"/>
      <c r="AB101" s="560"/>
      <c r="AC101" s="560"/>
      <c r="AD101" s="560"/>
      <c r="AE101" s="560"/>
      <c r="AF101" s="560"/>
      <c r="AG101" s="560"/>
      <c r="AH101" s="560"/>
      <c r="AI101" s="560"/>
      <c r="AJ101" s="560"/>
      <c r="AK101" s="560"/>
      <c r="AL101" s="560"/>
      <c r="AM101" s="560"/>
      <c r="AN101" s="560"/>
      <c r="AO101" s="560"/>
      <c r="AP101" s="560"/>
      <c r="AQ101" s="560"/>
      <c r="AR101" s="560"/>
      <c r="AS101" s="560"/>
      <c r="AT101" s="560"/>
      <c r="AU101" s="560"/>
      <c r="AV101" s="560"/>
      <c r="AW101" s="560"/>
      <c r="AX101" s="560"/>
      <c r="AY101" s="560"/>
      <c r="AZ101" s="560"/>
      <c r="BA101" s="560"/>
      <c r="BB101" s="560"/>
      <c r="BC101" s="560"/>
      <c r="BD101" s="560"/>
      <c r="BE101" s="560"/>
      <c r="BF101" s="560"/>
      <c r="BG101" s="560"/>
      <c r="BH101" s="560"/>
      <c r="BI101" s="560"/>
      <c r="BJ101" s="560"/>
      <c r="BK101" s="560"/>
      <c r="BL101" s="560"/>
      <c r="BM101" s="560"/>
      <c r="BN101" s="560"/>
      <c r="BO101" s="560"/>
      <c r="BP101" s="560"/>
      <c r="BQ101" s="560"/>
      <c r="BR101" s="560"/>
      <c r="BS101" s="560"/>
      <c r="BT101" s="560"/>
      <c r="BU101" s="560"/>
      <c r="BV101" s="560"/>
      <c r="BW101" s="560"/>
      <c r="BX101" s="560"/>
      <c r="BY101" s="560"/>
      <c r="BZ101" s="560"/>
      <c r="CA101" s="560"/>
      <c r="CB101" s="560"/>
      <c r="CC101" s="560"/>
      <c r="CD101" s="560"/>
      <c r="CE101" s="560"/>
      <c r="CF101" s="560"/>
      <c r="CG101" s="560"/>
      <c r="CH101" s="560"/>
      <c r="CI101" s="560"/>
      <c r="CJ101" s="560"/>
      <c r="CK101" s="560"/>
      <c r="CL101" s="560"/>
      <c r="CM101" s="560"/>
      <c r="CN101" s="560"/>
      <c r="CO101" s="560"/>
      <c r="CP101" s="560"/>
      <c r="CQ101" s="560"/>
      <c r="CR101" s="560"/>
      <c r="CS101" s="560"/>
      <c r="CT101" s="560"/>
      <c r="CU101" s="560"/>
      <c r="CV101" s="560"/>
      <c r="CW101" s="560"/>
      <c r="CX101" s="560"/>
      <c r="CY101" s="560"/>
      <c r="CZ101" s="560"/>
      <c r="DA101" s="560"/>
      <c r="DB101" s="560"/>
      <c r="DC101" s="560"/>
      <c r="DD101" s="560"/>
      <c r="DE101" s="560"/>
      <c r="DF101" s="560"/>
      <c r="DG101" s="560"/>
      <c r="DH101" s="560"/>
      <c r="DI101" s="560"/>
      <c r="DJ101" s="560"/>
      <c r="DK101" s="560"/>
    </row>
    <row r="102" spans="1:137" s="83" customFormat="1" ht="8.25" customHeight="1">
      <c r="A102" s="560" t="s">
        <v>206</v>
      </c>
      <c r="B102" s="560"/>
      <c r="C102" s="560"/>
      <c r="D102" s="560"/>
      <c r="E102" s="560"/>
      <c r="F102" s="560"/>
      <c r="G102" s="560"/>
      <c r="H102" s="560"/>
      <c r="I102" s="560"/>
      <c r="J102" s="560"/>
      <c r="K102" s="560"/>
      <c r="L102" s="560"/>
      <c r="M102" s="560"/>
      <c r="N102" s="560"/>
      <c r="O102" s="560"/>
      <c r="P102" s="560"/>
      <c r="Q102" s="560"/>
      <c r="R102" s="560"/>
      <c r="S102" s="560"/>
      <c r="T102" s="560"/>
      <c r="U102" s="560"/>
      <c r="V102" s="560"/>
      <c r="W102" s="560"/>
      <c r="X102" s="560"/>
      <c r="Y102" s="560"/>
      <c r="Z102" s="560"/>
      <c r="AA102" s="560"/>
      <c r="AB102" s="560"/>
      <c r="AC102" s="560"/>
      <c r="AD102" s="560"/>
      <c r="AE102" s="560"/>
      <c r="AF102" s="560"/>
      <c r="AG102" s="560"/>
      <c r="AH102" s="560"/>
      <c r="AI102" s="560"/>
      <c r="AJ102" s="560"/>
      <c r="AK102" s="560"/>
      <c r="AL102" s="560"/>
      <c r="AM102" s="560"/>
      <c r="AN102" s="560"/>
      <c r="AO102" s="560"/>
      <c r="AP102" s="560"/>
      <c r="AQ102" s="560"/>
      <c r="AR102" s="560"/>
      <c r="AS102" s="560"/>
      <c r="AT102" s="560"/>
      <c r="AU102" s="560"/>
      <c r="AV102" s="560"/>
      <c r="AW102" s="560"/>
      <c r="AX102" s="560"/>
      <c r="AY102" s="560"/>
      <c r="AZ102" s="560"/>
      <c r="BA102" s="560"/>
      <c r="BB102" s="560"/>
      <c r="BC102" s="560"/>
      <c r="BD102" s="560"/>
      <c r="BE102" s="560"/>
      <c r="BF102" s="560"/>
      <c r="BG102" s="560"/>
      <c r="BH102" s="560"/>
      <c r="BI102" s="560"/>
      <c r="BJ102" s="560"/>
      <c r="BK102" s="560"/>
      <c r="BL102" s="560"/>
      <c r="BM102" s="560"/>
      <c r="BN102" s="560"/>
      <c r="BO102" s="560"/>
      <c r="BP102" s="560"/>
      <c r="BQ102" s="560"/>
      <c r="BR102" s="560"/>
      <c r="BS102" s="560"/>
      <c r="BT102" s="560"/>
      <c r="BU102" s="560"/>
      <c r="BV102" s="560"/>
      <c r="BW102" s="560"/>
      <c r="BX102" s="560"/>
      <c r="BY102" s="560"/>
      <c r="BZ102" s="560"/>
      <c r="CA102" s="560"/>
      <c r="CB102" s="560"/>
      <c r="CC102" s="560"/>
      <c r="CD102" s="560"/>
      <c r="CE102" s="560"/>
      <c r="CF102" s="560"/>
      <c r="CG102" s="560"/>
      <c r="CH102" s="560"/>
      <c r="CI102" s="560"/>
      <c r="CJ102" s="560"/>
      <c r="CK102" s="560"/>
      <c r="CL102" s="560"/>
      <c r="CM102" s="560"/>
      <c r="CN102" s="560"/>
      <c r="CO102" s="560"/>
      <c r="CP102" s="560"/>
      <c r="CQ102" s="560"/>
      <c r="CR102" s="560"/>
      <c r="CS102" s="560"/>
      <c r="CT102" s="560"/>
      <c r="CU102" s="560"/>
      <c r="CV102" s="560"/>
      <c r="CW102" s="560"/>
      <c r="CX102" s="560"/>
      <c r="CY102" s="560"/>
      <c r="CZ102" s="560"/>
      <c r="DA102" s="560"/>
      <c r="DB102" s="560"/>
      <c r="DC102" s="560"/>
      <c r="DD102" s="560"/>
      <c r="DE102" s="560"/>
      <c r="DF102" s="560"/>
      <c r="DG102" s="560"/>
      <c r="DH102" s="560"/>
      <c r="DI102" s="560"/>
      <c r="DJ102" s="560"/>
      <c r="DK102" s="560"/>
    </row>
    <row r="103" spans="1:137" s="83" customFormat="1" ht="8.25" customHeight="1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  <c r="BI103" s="91"/>
      <c r="BJ103" s="91"/>
      <c r="BK103" s="91"/>
      <c r="BL103" s="91"/>
      <c r="BM103" s="91"/>
      <c r="BN103" s="91"/>
      <c r="BO103" s="91"/>
      <c r="BP103" s="91"/>
      <c r="BQ103" s="91"/>
      <c r="BR103" s="91"/>
      <c r="BS103" s="91"/>
      <c r="BT103" s="91"/>
      <c r="BU103" s="91"/>
      <c r="BV103" s="91"/>
      <c r="BW103" s="91"/>
      <c r="BX103" s="91"/>
      <c r="BY103" s="91"/>
      <c r="BZ103" s="91"/>
      <c r="CA103" s="91"/>
      <c r="CB103" s="91"/>
      <c r="CC103" s="91"/>
      <c r="CD103" s="91"/>
      <c r="CE103" s="91"/>
      <c r="CF103" s="91"/>
      <c r="CG103" s="91"/>
      <c r="CH103" s="91"/>
      <c r="CI103" s="91"/>
      <c r="CJ103" s="91"/>
      <c r="CK103" s="91"/>
      <c r="CL103" s="91"/>
      <c r="CM103" s="91"/>
      <c r="CN103" s="91"/>
      <c r="CO103" s="91"/>
      <c r="CP103" s="91"/>
      <c r="CQ103" s="91"/>
      <c r="CR103" s="91"/>
      <c r="CS103" s="91"/>
      <c r="CT103" s="91"/>
      <c r="CU103" s="91"/>
      <c r="CV103" s="91"/>
      <c r="CW103" s="91"/>
      <c r="CX103" s="91"/>
      <c r="CY103" s="91"/>
      <c r="CZ103" s="91"/>
      <c r="DA103" s="91"/>
      <c r="DB103" s="91"/>
      <c r="DC103" s="91"/>
      <c r="DD103" s="91"/>
      <c r="DE103" s="91"/>
      <c r="DF103" s="91"/>
      <c r="DG103" s="91"/>
      <c r="DH103" s="91"/>
      <c r="DI103" s="91"/>
      <c r="DJ103" s="91"/>
      <c r="DK103" s="91"/>
    </row>
    <row r="104" spans="1:137" ht="4.5" customHeight="1"/>
    <row r="105" spans="1:137" s="63" customFormat="1" ht="13.5" customHeight="1">
      <c r="A105" s="562" t="s">
        <v>95</v>
      </c>
      <c r="B105" s="563"/>
      <c r="C105" s="563"/>
      <c r="D105" s="563"/>
      <c r="E105" s="563"/>
      <c r="F105" s="563"/>
      <c r="G105" s="563"/>
      <c r="H105" s="563"/>
      <c r="I105" s="563"/>
      <c r="J105" s="563"/>
      <c r="K105" s="563"/>
      <c r="L105" s="563"/>
      <c r="M105" s="563"/>
      <c r="N105" s="563"/>
      <c r="O105" s="563"/>
      <c r="P105" s="563"/>
      <c r="Q105" s="563"/>
      <c r="R105" s="563"/>
      <c r="S105" s="563"/>
      <c r="T105" s="576"/>
      <c r="U105" s="561" t="s">
        <v>96</v>
      </c>
      <c r="V105" s="561"/>
      <c r="W105" s="561"/>
      <c r="X105" s="561"/>
      <c r="Y105" s="561"/>
      <c r="Z105" s="561"/>
      <c r="AA105" s="561"/>
      <c r="AB105" s="561"/>
      <c r="AC105" s="561"/>
      <c r="AD105" s="561"/>
      <c r="AE105" s="561"/>
      <c r="AF105" s="561" t="s">
        <v>97</v>
      </c>
      <c r="AG105" s="561"/>
      <c r="AH105" s="561"/>
      <c r="AI105" s="561"/>
      <c r="AJ105" s="561"/>
      <c r="AK105" s="561"/>
      <c r="AL105" s="561"/>
      <c r="AM105" s="561"/>
      <c r="AN105" s="561"/>
      <c r="AO105" s="561"/>
      <c r="AP105" s="561"/>
      <c r="AQ105" s="562" t="s">
        <v>145</v>
      </c>
      <c r="AR105" s="563"/>
      <c r="AS105" s="563"/>
      <c r="AT105" s="563"/>
      <c r="AU105" s="563"/>
      <c r="AV105" s="563"/>
      <c r="AW105" s="563"/>
      <c r="AX105" s="563"/>
      <c r="AY105" s="563"/>
      <c r="AZ105" s="563"/>
      <c r="BA105" s="563"/>
      <c r="BB105" s="564"/>
      <c r="BC105" s="565"/>
      <c r="BD105" s="565"/>
      <c r="BE105" s="565"/>
      <c r="BF105" s="565"/>
      <c r="BG105" s="565"/>
      <c r="BH105" s="565"/>
      <c r="BI105" s="565"/>
      <c r="BJ105" s="565"/>
      <c r="BK105" s="565"/>
      <c r="BL105" s="565"/>
      <c r="BM105" s="565"/>
      <c r="BN105" s="565"/>
      <c r="BO105" s="565"/>
      <c r="BP105" s="565"/>
      <c r="BQ105" s="565"/>
      <c r="BR105" s="565"/>
      <c r="BS105" s="565"/>
      <c r="BT105" s="565"/>
      <c r="BU105" s="565"/>
      <c r="BV105" s="565"/>
      <c r="BW105" s="565"/>
      <c r="BX105" s="565"/>
      <c r="BY105" s="565"/>
      <c r="BZ105" s="565"/>
      <c r="CA105" s="565"/>
      <c r="CB105" s="566"/>
      <c r="DA105" s="573" t="s">
        <v>115</v>
      </c>
      <c r="DB105" s="574"/>
      <c r="DC105" s="574"/>
      <c r="DD105" s="574"/>
      <c r="DE105" s="574"/>
      <c r="DF105" s="574"/>
      <c r="DG105" s="574"/>
      <c r="DH105" s="574"/>
      <c r="DI105" s="574"/>
      <c r="DJ105" s="574"/>
      <c r="DK105" s="575"/>
    </row>
    <row r="106" spans="1:137" ht="12.75" customHeight="1">
      <c r="A106" s="577"/>
      <c r="B106" s="578"/>
      <c r="C106" s="578"/>
      <c r="D106" s="578"/>
      <c r="E106" s="578"/>
      <c r="F106" s="578"/>
      <c r="G106" s="578"/>
      <c r="H106" s="578"/>
      <c r="I106" s="578"/>
      <c r="J106" s="578"/>
      <c r="K106" s="578"/>
      <c r="L106" s="578"/>
      <c r="M106" s="578"/>
      <c r="N106" s="578"/>
      <c r="O106" s="578"/>
      <c r="P106" s="578"/>
      <c r="Q106" s="578"/>
      <c r="R106" s="578"/>
      <c r="S106" s="578"/>
      <c r="T106" s="579"/>
      <c r="U106" s="152"/>
      <c r="V106" s="152"/>
      <c r="W106" s="152"/>
      <c r="X106" s="152"/>
      <c r="Y106" s="152"/>
      <c r="Z106" s="152"/>
      <c r="AA106" s="152"/>
      <c r="AB106" s="152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2"/>
      <c r="AM106" s="152"/>
      <c r="AN106" s="152"/>
      <c r="AO106" s="152"/>
      <c r="AP106" s="152"/>
      <c r="AQ106" s="152"/>
      <c r="AR106" s="152"/>
      <c r="AS106" s="152"/>
      <c r="AT106" s="152"/>
      <c r="AU106" s="152"/>
      <c r="AV106" s="152"/>
      <c r="AW106" s="152"/>
      <c r="AX106" s="152"/>
      <c r="AY106" s="152"/>
      <c r="AZ106" s="152"/>
      <c r="BA106" s="152"/>
      <c r="BB106" s="567"/>
      <c r="BC106" s="568"/>
      <c r="BD106" s="568"/>
      <c r="BE106" s="568"/>
      <c r="BF106" s="568"/>
      <c r="BG106" s="568"/>
      <c r="BH106" s="568"/>
      <c r="BI106" s="568"/>
      <c r="BJ106" s="568"/>
      <c r="BK106" s="568"/>
      <c r="BL106" s="568"/>
      <c r="BM106" s="568"/>
      <c r="BN106" s="568"/>
      <c r="BO106" s="568"/>
      <c r="BP106" s="568"/>
      <c r="BQ106" s="568"/>
      <c r="BR106" s="568"/>
      <c r="BS106" s="568"/>
      <c r="BT106" s="568"/>
      <c r="BU106" s="568"/>
      <c r="BV106" s="568"/>
      <c r="BW106" s="568"/>
      <c r="BX106" s="568"/>
      <c r="BY106" s="568"/>
      <c r="BZ106" s="568"/>
      <c r="CA106" s="568"/>
      <c r="CB106" s="569"/>
      <c r="DA106" s="152"/>
      <c r="DB106" s="152"/>
      <c r="DC106" s="152"/>
      <c r="DD106" s="152"/>
      <c r="DE106" s="152"/>
      <c r="DF106" s="152"/>
      <c r="DG106" s="152"/>
      <c r="DH106" s="152"/>
      <c r="DI106" s="152"/>
      <c r="DJ106" s="152"/>
      <c r="DK106" s="152"/>
    </row>
    <row r="107" spans="1:137" ht="12.75" customHeight="1">
      <c r="A107" s="171"/>
      <c r="B107" s="172"/>
      <c r="C107" s="172"/>
      <c r="D107" s="172"/>
      <c r="E107" s="172"/>
      <c r="F107" s="172"/>
      <c r="G107" s="172"/>
      <c r="H107" s="172"/>
      <c r="I107" s="172"/>
      <c r="J107" s="172"/>
      <c r="K107" s="172"/>
      <c r="L107" s="172"/>
      <c r="M107" s="172"/>
      <c r="N107" s="172"/>
      <c r="O107" s="172"/>
      <c r="P107" s="172"/>
      <c r="Q107" s="172"/>
      <c r="R107" s="172"/>
      <c r="S107" s="172"/>
      <c r="T107" s="435"/>
      <c r="U107" s="152"/>
      <c r="V107" s="152"/>
      <c r="W107" s="152"/>
      <c r="X107" s="152"/>
      <c r="Y107" s="152"/>
      <c r="Z107" s="152"/>
      <c r="AA107" s="152"/>
      <c r="AB107" s="152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2"/>
      <c r="AN107" s="152"/>
      <c r="AO107" s="152"/>
      <c r="AP107" s="152"/>
      <c r="AQ107" s="152"/>
      <c r="AR107" s="152"/>
      <c r="AS107" s="152"/>
      <c r="AT107" s="152"/>
      <c r="AU107" s="152"/>
      <c r="AV107" s="152"/>
      <c r="AW107" s="152"/>
      <c r="AX107" s="152"/>
      <c r="AY107" s="152"/>
      <c r="AZ107" s="152"/>
      <c r="BA107" s="152"/>
      <c r="BB107" s="567"/>
      <c r="BC107" s="568"/>
      <c r="BD107" s="568"/>
      <c r="BE107" s="568"/>
      <c r="BF107" s="568"/>
      <c r="BG107" s="568"/>
      <c r="BH107" s="568"/>
      <c r="BI107" s="568"/>
      <c r="BJ107" s="568"/>
      <c r="BK107" s="568"/>
      <c r="BL107" s="568"/>
      <c r="BM107" s="568"/>
      <c r="BN107" s="568"/>
      <c r="BO107" s="568"/>
      <c r="BP107" s="568"/>
      <c r="BQ107" s="568"/>
      <c r="BR107" s="568"/>
      <c r="BS107" s="568"/>
      <c r="BT107" s="568"/>
      <c r="BU107" s="568"/>
      <c r="BV107" s="568"/>
      <c r="BW107" s="568"/>
      <c r="BX107" s="568"/>
      <c r="BY107" s="568"/>
      <c r="BZ107" s="568"/>
      <c r="CA107" s="568"/>
      <c r="CB107" s="569"/>
      <c r="DA107" s="152"/>
      <c r="DB107" s="152"/>
      <c r="DC107" s="152"/>
      <c r="DD107" s="152"/>
      <c r="DE107" s="152"/>
      <c r="DF107" s="152"/>
      <c r="DG107" s="152"/>
      <c r="DH107" s="152"/>
      <c r="DI107" s="152"/>
      <c r="DJ107" s="152"/>
      <c r="DK107" s="152"/>
    </row>
    <row r="108" spans="1:137" ht="12.75" customHeight="1">
      <c r="A108" s="171"/>
      <c r="B108" s="172"/>
      <c r="C108" s="172"/>
      <c r="D108" s="172"/>
      <c r="E108" s="172"/>
      <c r="F108" s="172"/>
      <c r="G108" s="172"/>
      <c r="H108" s="172"/>
      <c r="I108" s="172"/>
      <c r="J108" s="172"/>
      <c r="K108" s="172"/>
      <c r="L108" s="172"/>
      <c r="M108" s="172"/>
      <c r="N108" s="172"/>
      <c r="O108" s="172"/>
      <c r="P108" s="172"/>
      <c r="Q108" s="172"/>
      <c r="R108" s="172"/>
      <c r="S108" s="172"/>
      <c r="T108" s="435"/>
      <c r="U108" s="152"/>
      <c r="V108" s="152"/>
      <c r="W108" s="152"/>
      <c r="X108" s="152"/>
      <c r="Y108" s="152"/>
      <c r="Z108" s="152"/>
      <c r="AA108" s="152"/>
      <c r="AB108" s="152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2"/>
      <c r="AM108" s="152"/>
      <c r="AN108" s="152"/>
      <c r="AO108" s="152"/>
      <c r="AP108" s="152"/>
      <c r="AQ108" s="152"/>
      <c r="AR108" s="152"/>
      <c r="AS108" s="152"/>
      <c r="AT108" s="152"/>
      <c r="AU108" s="152"/>
      <c r="AV108" s="152"/>
      <c r="AW108" s="152"/>
      <c r="AX108" s="152"/>
      <c r="AY108" s="152"/>
      <c r="AZ108" s="152"/>
      <c r="BA108" s="152"/>
      <c r="BB108" s="567"/>
      <c r="BC108" s="568"/>
      <c r="BD108" s="568"/>
      <c r="BE108" s="568"/>
      <c r="BF108" s="568"/>
      <c r="BG108" s="568"/>
      <c r="BH108" s="568"/>
      <c r="BI108" s="568"/>
      <c r="BJ108" s="568"/>
      <c r="BK108" s="568"/>
      <c r="BL108" s="568"/>
      <c r="BM108" s="568"/>
      <c r="BN108" s="568"/>
      <c r="BO108" s="568"/>
      <c r="BP108" s="568"/>
      <c r="BQ108" s="568"/>
      <c r="BR108" s="568"/>
      <c r="BS108" s="568"/>
      <c r="BT108" s="568"/>
      <c r="BU108" s="568"/>
      <c r="BV108" s="568"/>
      <c r="BW108" s="568"/>
      <c r="BX108" s="568"/>
      <c r="BY108" s="568"/>
      <c r="BZ108" s="568"/>
      <c r="CA108" s="568"/>
      <c r="CB108" s="569"/>
      <c r="DA108" s="152"/>
      <c r="DB108" s="152"/>
      <c r="DC108" s="152"/>
      <c r="DD108" s="152"/>
      <c r="DE108" s="152"/>
      <c r="DF108" s="152"/>
      <c r="DG108" s="152"/>
      <c r="DH108" s="152"/>
      <c r="DI108" s="152"/>
      <c r="DJ108" s="152"/>
      <c r="DK108" s="152"/>
    </row>
    <row r="109" spans="1:137" ht="12.75" customHeight="1">
      <c r="A109" s="580"/>
      <c r="B109" s="581"/>
      <c r="C109" s="581"/>
      <c r="D109" s="581"/>
      <c r="E109" s="581"/>
      <c r="F109" s="581"/>
      <c r="G109" s="581"/>
      <c r="H109" s="581"/>
      <c r="I109" s="581"/>
      <c r="J109" s="581"/>
      <c r="K109" s="581"/>
      <c r="L109" s="581"/>
      <c r="M109" s="581"/>
      <c r="N109" s="581"/>
      <c r="O109" s="581"/>
      <c r="P109" s="581"/>
      <c r="Q109" s="581"/>
      <c r="R109" s="581"/>
      <c r="S109" s="581"/>
      <c r="T109" s="436"/>
      <c r="U109" s="152"/>
      <c r="V109" s="152"/>
      <c r="W109" s="152"/>
      <c r="X109" s="152"/>
      <c r="Y109" s="152"/>
      <c r="Z109" s="152"/>
      <c r="AA109" s="152"/>
      <c r="AB109" s="152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2"/>
      <c r="AM109" s="152"/>
      <c r="AN109" s="152"/>
      <c r="AO109" s="152"/>
      <c r="AP109" s="152"/>
      <c r="AQ109" s="152"/>
      <c r="AR109" s="152"/>
      <c r="AS109" s="152"/>
      <c r="AT109" s="152"/>
      <c r="AU109" s="152"/>
      <c r="AV109" s="152"/>
      <c r="AW109" s="152"/>
      <c r="AX109" s="152"/>
      <c r="AY109" s="152"/>
      <c r="AZ109" s="152"/>
      <c r="BA109" s="152"/>
      <c r="BB109" s="570"/>
      <c r="BC109" s="571"/>
      <c r="BD109" s="571"/>
      <c r="BE109" s="571"/>
      <c r="BF109" s="571"/>
      <c r="BG109" s="571"/>
      <c r="BH109" s="571"/>
      <c r="BI109" s="571"/>
      <c r="BJ109" s="571"/>
      <c r="BK109" s="571"/>
      <c r="BL109" s="571"/>
      <c r="BM109" s="571"/>
      <c r="BN109" s="571"/>
      <c r="BO109" s="571"/>
      <c r="BP109" s="571"/>
      <c r="BQ109" s="571"/>
      <c r="BR109" s="571"/>
      <c r="BS109" s="571"/>
      <c r="BT109" s="571"/>
      <c r="BU109" s="571"/>
      <c r="BV109" s="571"/>
      <c r="BW109" s="571"/>
      <c r="BX109" s="571"/>
      <c r="BY109" s="571"/>
      <c r="BZ109" s="571"/>
      <c r="CA109" s="571"/>
      <c r="CB109" s="572"/>
      <c r="DA109" s="152"/>
      <c r="DB109" s="152"/>
      <c r="DC109" s="152"/>
      <c r="DD109" s="152"/>
      <c r="DE109" s="152"/>
      <c r="DF109" s="152"/>
      <c r="DG109" s="152"/>
      <c r="DH109" s="152"/>
      <c r="DI109" s="152"/>
      <c r="DJ109" s="152"/>
      <c r="DK109" s="152"/>
    </row>
    <row r="110" spans="1:137" ht="9" customHeight="1">
      <c r="A110" s="555" t="s">
        <v>69</v>
      </c>
      <c r="B110" s="555"/>
      <c r="C110" s="555"/>
      <c r="D110" s="555"/>
      <c r="E110" s="555"/>
      <c r="F110" s="555"/>
      <c r="G110" s="555"/>
      <c r="H110" s="555"/>
      <c r="I110" s="555"/>
      <c r="J110" s="555"/>
      <c r="K110" s="555"/>
      <c r="L110" s="555"/>
      <c r="M110" s="555"/>
      <c r="N110" s="555"/>
      <c r="O110" s="555"/>
      <c r="P110" s="555"/>
      <c r="Q110" s="555"/>
      <c r="R110" s="555"/>
      <c r="S110" s="555"/>
      <c r="T110" s="555"/>
      <c r="U110" s="555"/>
      <c r="V110" s="555"/>
      <c r="W110" s="555"/>
      <c r="X110" s="555"/>
      <c r="Y110" s="555"/>
      <c r="Z110" s="555"/>
      <c r="AA110" s="555"/>
      <c r="AB110" s="555"/>
      <c r="AC110" s="555"/>
      <c r="AD110" s="555"/>
      <c r="AE110" s="555"/>
      <c r="AU110" s="348" t="str">
        <f>AU32</f>
        <v/>
      </c>
      <c r="AV110" s="348"/>
      <c r="AW110" s="348"/>
      <c r="AX110" s="348"/>
      <c r="AY110" s="348"/>
      <c r="AZ110" s="348"/>
      <c r="BA110" s="349" t="s">
        <v>70</v>
      </c>
      <c r="BB110" s="349"/>
      <c r="BC110" s="349"/>
      <c r="BD110" s="349"/>
      <c r="BE110" s="349"/>
      <c r="BF110" s="349"/>
      <c r="BG110" s="349"/>
      <c r="BH110" s="349"/>
      <c r="BI110" s="349"/>
      <c r="BJ110" s="349"/>
      <c r="BK110" s="349"/>
      <c r="BL110" s="349"/>
      <c r="BM110" s="349"/>
      <c r="BN110" s="349"/>
      <c r="BO110" s="349"/>
      <c r="BP110" s="349"/>
      <c r="BQ110" s="349"/>
      <c r="BR110" s="349"/>
      <c r="BS110" s="349"/>
      <c r="BT110" s="349"/>
      <c r="BU110" s="349"/>
      <c r="BV110" s="349"/>
      <c r="CZ110" s="354" t="s">
        <v>136</v>
      </c>
      <c r="DA110" s="354"/>
      <c r="DB110" s="354"/>
      <c r="DC110" s="354"/>
      <c r="DD110" s="354"/>
      <c r="DE110" s="354"/>
      <c r="DF110" s="354"/>
      <c r="DG110" s="354"/>
      <c r="DH110" s="354"/>
      <c r="DI110" s="354"/>
      <c r="DJ110" s="354"/>
      <c r="DK110" s="354"/>
    </row>
    <row r="111" spans="1:137" ht="9" customHeight="1">
      <c r="A111" s="555"/>
      <c r="B111" s="555"/>
      <c r="C111" s="555"/>
      <c r="D111" s="555"/>
      <c r="E111" s="555"/>
      <c r="F111" s="555"/>
      <c r="G111" s="555"/>
      <c r="H111" s="555"/>
      <c r="I111" s="555"/>
      <c r="J111" s="555"/>
      <c r="K111" s="555"/>
      <c r="L111" s="555"/>
      <c r="M111" s="555"/>
      <c r="N111" s="555"/>
      <c r="O111" s="555"/>
      <c r="P111" s="555"/>
      <c r="Q111" s="555"/>
      <c r="R111" s="555"/>
      <c r="S111" s="555"/>
      <c r="T111" s="555"/>
      <c r="U111" s="555"/>
      <c r="V111" s="555"/>
      <c r="W111" s="555"/>
      <c r="X111" s="555"/>
      <c r="Y111" s="555"/>
      <c r="Z111" s="555"/>
      <c r="AA111" s="555"/>
      <c r="AB111" s="555"/>
      <c r="AC111" s="555"/>
      <c r="AD111" s="555"/>
      <c r="AE111" s="555"/>
      <c r="AU111" s="348"/>
      <c r="AV111" s="348"/>
      <c r="AW111" s="348"/>
      <c r="AX111" s="348"/>
      <c r="AY111" s="348"/>
      <c r="AZ111" s="348"/>
      <c r="BA111" s="349"/>
      <c r="BB111" s="349"/>
      <c r="BC111" s="349"/>
      <c r="BD111" s="349"/>
      <c r="BE111" s="349"/>
      <c r="BF111" s="349"/>
      <c r="BG111" s="349"/>
      <c r="BH111" s="349"/>
      <c r="BI111" s="349"/>
      <c r="BJ111" s="349"/>
      <c r="BK111" s="349"/>
      <c r="BL111" s="349"/>
      <c r="BM111" s="349"/>
      <c r="BN111" s="349"/>
      <c r="BO111" s="349"/>
      <c r="BP111" s="349"/>
      <c r="BQ111" s="349"/>
      <c r="BR111" s="349"/>
      <c r="BS111" s="349"/>
      <c r="BT111" s="349"/>
      <c r="BU111" s="349"/>
      <c r="BV111" s="349"/>
      <c r="CZ111" s="354"/>
      <c r="DA111" s="354"/>
      <c r="DB111" s="354"/>
      <c r="DC111" s="354"/>
      <c r="DD111" s="354"/>
      <c r="DE111" s="354"/>
      <c r="DF111" s="354"/>
      <c r="DG111" s="354"/>
      <c r="DH111" s="354"/>
      <c r="DI111" s="354"/>
      <c r="DJ111" s="354"/>
      <c r="DK111" s="354"/>
    </row>
    <row r="112" spans="1:137" ht="9" customHeight="1">
      <c r="A112" s="555"/>
      <c r="B112" s="555"/>
      <c r="C112" s="555"/>
      <c r="D112" s="555"/>
      <c r="E112" s="555"/>
      <c r="F112" s="555"/>
      <c r="G112" s="555"/>
      <c r="H112" s="555"/>
      <c r="I112" s="555"/>
      <c r="J112" s="555"/>
      <c r="K112" s="555"/>
      <c r="L112" s="555"/>
      <c r="M112" s="555"/>
      <c r="N112" s="555"/>
      <c r="O112" s="555"/>
      <c r="P112" s="555"/>
      <c r="Q112" s="555"/>
      <c r="R112" s="555"/>
      <c r="S112" s="555"/>
      <c r="T112" s="555"/>
      <c r="U112" s="555"/>
      <c r="V112" s="555"/>
      <c r="W112" s="555"/>
      <c r="X112" s="555"/>
      <c r="Y112" s="555"/>
      <c r="Z112" s="555"/>
      <c r="AA112" s="555"/>
      <c r="AB112" s="555"/>
      <c r="AC112" s="555"/>
      <c r="AD112" s="555"/>
      <c r="AE112" s="555"/>
      <c r="AU112" s="348"/>
      <c r="AV112" s="348"/>
      <c r="AW112" s="348"/>
      <c r="AX112" s="348"/>
      <c r="AY112" s="348"/>
      <c r="AZ112" s="348"/>
      <c r="BA112" s="349"/>
      <c r="BB112" s="349"/>
      <c r="BC112" s="349"/>
      <c r="BD112" s="349"/>
      <c r="BE112" s="349"/>
      <c r="BF112" s="349"/>
      <c r="BG112" s="349"/>
      <c r="BH112" s="349"/>
      <c r="BI112" s="349"/>
      <c r="BJ112" s="349"/>
      <c r="BK112" s="349"/>
      <c r="BL112" s="349"/>
      <c r="BM112" s="349"/>
      <c r="BN112" s="349"/>
      <c r="BO112" s="349"/>
      <c r="BP112" s="349"/>
      <c r="BQ112" s="349"/>
      <c r="BR112" s="349"/>
      <c r="BS112" s="349"/>
      <c r="BT112" s="349"/>
      <c r="BU112" s="349"/>
      <c r="BV112" s="349"/>
      <c r="CZ112" s="354"/>
      <c r="DA112" s="354"/>
      <c r="DB112" s="354"/>
      <c r="DC112" s="354"/>
      <c r="DD112" s="354"/>
      <c r="DE112" s="354"/>
      <c r="DF112" s="354"/>
      <c r="DG112" s="354"/>
      <c r="DH112" s="354"/>
      <c r="DI112" s="354"/>
      <c r="DJ112" s="354"/>
      <c r="DK112" s="354"/>
    </row>
    <row r="113" spans="1:153" ht="9" customHeight="1">
      <c r="A113" s="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U113" s="348"/>
      <c r="AV113" s="348"/>
      <c r="AW113" s="348"/>
      <c r="AX113" s="348"/>
      <c r="AY113" s="348"/>
      <c r="AZ113" s="348"/>
      <c r="BA113" s="349"/>
      <c r="BB113" s="349"/>
      <c r="BC113" s="349"/>
      <c r="BD113" s="349"/>
      <c r="BE113" s="349"/>
      <c r="BF113" s="349"/>
      <c r="BG113" s="349"/>
      <c r="BH113" s="349"/>
      <c r="BI113" s="349"/>
      <c r="BJ113" s="349"/>
      <c r="BK113" s="349"/>
      <c r="BL113" s="349"/>
      <c r="BM113" s="349"/>
      <c r="BN113" s="349"/>
      <c r="BO113" s="349"/>
      <c r="BP113" s="349"/>
      <c r="BQ113" s="349"/>
      <c r="BR113" s="349"/>
      <c r="BS113" s="349"/>
      <c r="BT113" s="349"/>
      <c r="BU113" s="349"/>
      <c r="BV113" s="349"/>
    </row>
    <row r="114" spans="1:153" ht="9" customHeight="1" thickBot="1">
      <c r="A114" s="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P114" s="64"/>
      <c r="AQ114" s="64"/>
      <c r="AR114" s="64"/>
      <c r="AS114" s="64"/>
      <c r="AT114" s="64"/>
      <c r="AV114" s="246" t="str">
        <f>AV36</f>
        <v/>
      </c>
      <c r="AW114" s="247"/>
      <c r="AX114" s="247"/>
      <c r="AY114" s="247"/>
      <c r="AZ114" s="247"/>
      <c r="BA114" s="247"/>
      <c r="BB114" s="247"/>
      <c r="BC114" s="247"/>
      <c r="BD114" s="247"/>
      <c r="BE114" s="247"/>
      <c r="BF114" s="247"/>
      <c r="BG114" s="247"/>
      <c r="BH114" s="247"/>
      <c r="BI114" s="247"/>
      <c r="BJ114" s="247"/>
      <c r="BK114" s="247"/>
      <c r="BL114" s="247"/>
      <c r="BM114" s="247"/>
      <c r="BN114" s="247"/>
      <c r="BO114" s="247"/>
      <c r="BP114" s="247"/>
      <c r="BQ114" s="247"/>
      <c r="BR114" s="247"/>
      <c r="BS114" s="247"/>
      <c r="BT114" s="247"/>
      <c r="BU114" s="247"/>
      <c r="BV114" s="247"/>
    </row>
    <row r="115" spans="1:153" ht="8.25" customHeight="1">
      <c r="A115" s="455" t="s">
        <v>72</v>
      </c>
      <c r="B115" s="455"/>
      <c r="C115" s="455"/>
      <c r="D115" s="455"/>
      <c r="E115" s="455"/>
      <c r="F115" s="455"/>
      <c r="G115" s="455"/>
      <c r="H115" s="455"/>
      <c r="I115" s="455"/>
      <c r="J115" s="455"/>
      <c r="K115" s="455"/>
      <c r="L115" s="455"/>
      <c r="M115" s="455"/>
      <c r="N115" s="455"/>
      <c r="O115" s="455"/>
      <c r="P115" s="455"/>
      <c r="Q115" s="455"/>
      <c r="R115" s="455"/>
      <c r="S115" s="455"/>
      <c r="T115" s="455"/>
      <c r="U115" s="455"/>
      <c r="V115" s="455"/>
      <c r="W115" s="455"/>
      <c r="X115" s="455"/>
      <c r="Y115" s="455"/>
      <c r="Z115" s="455"/>
      <c r="AA115" s="455"/>
      <c r="AB115" s="455"/>
      <c r="AC115" s="455"/>
      <c r="AD115" s="455"/>
      <c r="AE115" s="455"/>
      <c r="AF115" s="63"/>
      <c r="AG115" s="63"/>
      <c r="AH115" s="63"/>
      <c r="AI115" s="63"/>
      <c r="AJ115" s="63"/>
      <c r="AK115" s="63"/>
      <c r="AL115" s="64"/>
      <c r="AM115" s="64"/>
      <c r="AN115" s="64"/>
      <c r="AO115" s="64"/>
      <c r="AP115" s="64"/>
      <c r="AQ115" s="64"/>
      <c r="AR115" s="64"/>
      <c r="AS115" s="64"/>
      <c r="AT115" s="64"/>
      <c r="AV115" s="247"/>
      <c r="AW115" s="247"/>
      <c r="AX115" s="247"/>
      <c r="AY115" s="247"/>
      <c r="AZ115" s="247"/>
      <c r="BA115" s="247"/>
      <c r="BB115" s="247"/>
      <c r="BC115" s="247"/>
      <c r="BD115" s="247"/>
      <c r="BE115" s="247"/>
      <c r="BF115" s="247"/>
      <c r="BG115" s="247"/>
      <c r="BH115" s="247"/>
      <c r="BI115" s="247"/>
      <c r="BJ115" s="247"/>
      <c r="BK115" s="247"/>
      <c r="BL115" s="247"/>
      <c r="BM115" s="247"/>
      <c r="BN115" s="247"/>
      <c r="BO115" s="247"/>
      <c r="BP115" s="247"/>
      <c r="BQ115" s="247"/>
      <c r="BR115" s="247"/>
      <c r="BS115" s="247"/>
      <c r="BT115" s="247"/>
      <c r="BU115" s="247"/>
      <c r="BV115" s="247"/>
      <c r="BY115" s="295" t="s">
        <v>153</v>
      </c>
      <c r="BZ115" s="296"/>
      <c r="CA115" s="296"/>
      <c r="CB115" s="296"/>
      <c r="CC115" s="296"/>
      <c r="CD115" s="296"/>
      <c r="CE115" s="296"/>
      <c r="CF115" s="296"/>
      <c r="CG115" s="296"/>
      <c r="CH115" s="296"/>
      <c r="CI115" s="296"/>
      <c r="CJ115" s="296"/>
      <c r="CK115" s="296"/>
      <c r="CL115" s="296"/>
      <c r="CM115" s="296"/>
      <c r="CN115" s="296"/>
      <c r="CO115" s="296"/>
      <c r="CP115" s="296"/>
      <c r="CQ115" s="296"/>
      <c r="CR115" s="296"/>
      <c r="CS115" s="296"/>
      <c r="CT115" s="296"/>
      <c r="CU115" s="296"/>
      <c r="CV115" s="296"/>
      <c r="CW115" s="296"/>
      <c r="CX115" s="296"/>
      <c r="CY115" s="296"/>
      <c r="CZ115" s="296"/>
      <c r="DA115" s="296"/>
      <c r="DB115" s="296"/>
      <c r="DC115" s="296"/>
      <c r="DD115" s="296"/>
      <c r="DE115" s="296"/>
      <c r="DF115" s="296"/>
      <c r="DG115" s="296"/>
      <c r="DH115" s="296"/>
      <c r="DI115" s="296"/>
      <c r="DJ115" s="296"/>
      <c r="DK115" s="297"/>
    </row>
    <row r="116" spans="1:153" ht="8.25" customHeight="1">
      <c r="A116" s="455"/>
      <c r="B116" s="455"/>
      <c r="C116" s="455"/>
      <c r="D116" s="455"/>
      <c r="E116" s="455"/>
      <c r="F116" s="455"/>
      <c r="G116" s="455"/>
      <c r="H116" s="455"/>
      <c r="I116" s="455"/>
      <c r="J116" s="455"/>
      <c r="K116" s="455"/>
      <c r="L116" s="455"/>
      <c r="M116" s="455"/>
      <c r="N116" s="455"/>
      <c r="O116" s="455"/>
      <c r="P116" s="455"/>
      <c r="Q116" s="455"/>
      <c r="R116" s="455"/>
      <c r="S116" s="455"/>
      <c r="T116" s="455"/>
      <c r="U116" s="455"/>
      <c r="V116" s="455"/>
      <c r="W116" s="455"/>
      <c r="X116" s="455"/>
      <c r="Y116" s="455"/>
      <c r="Z116" s="455"/>
      <c r="AA116" s="455"/>
      <c r="AB116" s="455"/>
      <c r="AC116" s="455"/>
      <c r="AD116" s="455"/>
      <c r="AE116" s="455"/>
      <c r="AF116" s="63"/>
      <c r="AG116" s="63"/>
      <c r="AH116" s="63"/>
      <c r="AI116" s="63"/>
      <c r="AJ116" s="63"/>
      <c r="AK116" s="63"/>
      <c r="AL116" s="64"/>
      <c r="AM116" s="64"/>
      <c r="AN116" s="64"/>
      <c r="AO116" s="64"/>
      <c r="AP116" s="64"/>
      <c r="AQ116" s="64"/>
      <c r="AR116" s="64"/>
      <c r="AS116" s="64"/>
      <c r="AT116" s="64"/>
      <c r="AV116" s="247"/>
      <c r="AW116" s="247"/>
      <c r="AX116" s="247"/>
      <c r="AY116" s="247"/>
      <c r="AZ116" s="247"/>
      <c r="BA116" s="247"/>
      <c r="BB116" s="247"/>
      <c r="BC116" s="247"/>
      <c r="BD116" s="247"/>
      <c r="BE116" s="247"/>
      <c r="BF116" s="247"/>
      <c r="BG116" s="247"/>
      <c r="BH116" s="247"/>
      <c r="BI116" s="247"/>
      <c r="BJ116" s="247"/>
      <c r="BK116" s="247"/>
      <c r="BL116" s="247"/>
      <c r="BM116" s="247"/>
      <c r="BN116" s="247"/>
      <c r="BO116" s="247"/>
      <c r="BP116" s="247"/>
      <c r="BQ116" s="247"/>
      <c r="BR116" s="247"/>
      <c r="BS116" s="247"/>
      <c r="BT116" s="247"/>
      <c r="BU116" s="247"/>
      <c r="BV116" s="247"/>
      <c r="BY116" s="298"/>
      <c r="BZ116" s="299"/>
      <c r="CA116" s="299"/>
      <c r="CB116" s="299"/>
      <c r="CC116" s="299"/>
      <c r="CD116" s="299"/>
      <c r="CE116" s="299"/>
      <c r="CF116" s="299"/>
      <c r="CG116" s="299"/>
      <c r="CH116" s="299"/>
      <c r="CI116" s="299"/>
      <c r="CJ116" s="299"/>
      <c r="CK116" s="299"/>
      <c r="CL116" s="299"/>
      <c r="CM116" s="299"/>
      <c r="CN116" s="299"/>
      <c r="CO116" s="299"/>
      <c r="CP116" s="299"/>
      <c r="CQ116" s="299"/>
      <c r="CR116" s="299"/>
      <c r="CS116" s="299"/>
      <c r="CT116" s="299"/>
      <c r="CU116" s="299"/>
      <c r="CV116" s="299"/>
      <c r="CW116" s="299"/>
      <c r="CX116" s="299"/>
      <c r="CY116" s="299"/>
      <c r="CZ116" s="299"/>
      <c r="DA116" s="299"/>
      <c r="DB116" s="299"/>
      <c r="DC116" s="299"/>
      <c r="DD116" s="299"/>
      <c r="DE116" s="299"/>
      <c r="DF116" s="299"/>
      <c r="DG116" s="299"/>
      <c r="DH116" s="299"/>
      <c r="DI116" s="299"/>
      <c r="DJ116" s="299"/>
      <c r="DK116" s="300"/>
    </row>
    <row r="117" spans="1:153" ht="8.25" customHeight="1">
      <c r="A117" s="455"/>
      <c r="B117" s="455"/>
      <c r="C117" s="455"/>
      <c r="D117" s="455"/>
      <c r="E117" s="455"/>
      <c r="F117" s="455"/>
      <c r="G117" s="455"/>
      <c r="H117" s="455"/>
      <c r="I117" s="455"/>
      <c r="J117" s="455"/>
      <c r="K117" s="455"/>
      <c r="L117" s="455"/>
      <c r="M117" s="455"/>
      <c r="N117" s="455"/>
      <c r="O117" s="455"/>
      <c r="P117" s="455"/>
      <c r="Q117" s="455"/>
      <c r="R117" s="455"/>
      <c r="S117" s="455"/>
      <c r="T117" s="455"/>
      <c r="U117" s="455"/>
      <c r="V117" s="455"/>
      <c r="W117" s="455"/>
      <c r="X117" s="455"/>
      <c r="Y117" s="455"/>
      <c r="Z117" s="455"/>
      <c r="AA117" s="455"/>
      <c r="AB117" s="455"/>
      <c r="AC117" s="455"/>
      <c r="AD117" s="455"/>
      <c r="AE117" s="455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V117" s="248"/>
      <c r="AW117" s="248"/>
      <c r="AX117" s="248"/>
      <c r="AY117" s="248"/>
      <c r="AZ117" s="248"/>
      <c r="BA117" s="248"/>
      <c r="BB117" s="248"/>
      <c r="BC117" s="248"/>
      <c r="BD117" s="248"/>
      <c r="BE117" s="248"/>
      <c r="BF117" s="248"/>
      <c r="BG117" s="248"/>
      <c r="BH117" s="248"/>
      <c r="BI117" s="248"/>
      <c r="BJ117" s="248"/>
      <c r="BK117" s="248"/>
      <c r="BL117" s="248"/>
      <c r="BM117" s="248"/>
      <c r="BN117" s="248"/>
      <c r="BO117" s="248"/>
      <c r="BP117" s="248"/>
      <c r="BQ117" s="248"/>
      <c r="BR117" s="248"/>
      <c r="BS117" s="248"/>
      <c r="BT117" s="248"/>
      <c r="BU117" s="248"/>
      <c r="BV117" s="248"/>
      <c r="BY117" s="301" t="s">
        <v>152</v>
      </c>
      <c r="BZ117" s="302"/>
      <c r="CA117" s="302"/>
      <c r="CB117" s="302"/>
      <c r="CC117" s="302"/>
      <c r="CD117" s="302"/>
      <c r="CE117" s="302"/>
      <c r="CF117" s="302"/>
      <c r="CG117" s="302"/>
      <c r="CH117" s="302"/>
      <c r="CI117" s="302"/>
      <c r="CJ117" s="302"/>
      <c r="CK117" s="302"/>
      <c r="CL117" s="302"/>
      <c r="CM117" s="302"/>
      <c r="CN117" s="302"/>
      <c r="CO117" s="302"/>
      <c r="CP117" s="302"/>
      <c r="CQ117" s="302"/>
      <c r="CR117" s="302"/>
      <c r="CS117" s="302"/>
      <c r="CT117" s="302"/>
      <c r="CU117" s="302"/>
      <c r="CV117" s="302"/>
      <c r="CW117" s="302"/>
      <c r="CX117" s="302"/>
      <c r="CY117" s="302"/>
      <c r="CZ117" s="302"/>
      <c r="DA117" s="302"/>
      <c r="DB117" s="302"/>
      <c r="DC117" s="302"/>
      <c r="DD117" s="302"/>
      <c r="DE117" s="302"/>
      <c r="DF117" s="302"/>
      <c r="DG117" s="302"/>
      <c r="DH117" s="302"/>
      <c r="DI117" s="302"/>
      <c r="DJ117" s="302"/>
      <c r="DK117" s="303"/>
    </row>
    <row r="118" spans="1:153" ht="8.25" customHeight="1" thickBot="1">
      <c r="A118" s="65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7"/>
      <c r="BY118" s="304"/>
      <c r="BZ118" s="305"/>
      <c r="CA118" s="305"/>
      <c r="CB118" s="305"/>
      <c r="CC118" s="305"/>
      <c r="CD118" s="305"/>
      <c r="CE118" s="305"/>
      <c r="CF118" s="305"/>
      <c r="CG118" s="305"/>
      <c r="CH118" s="305"/>
      <c r="CI118" s="305"/>
      <c r="CJ118" s="305"/>
      <c r="CK118" s="305"/>
      <c r="CL118" s="305"/>
      <c r="CM118" s="305"/>
      <c r="CN118" s="305"/>
      <c r="CO118" s="305"/>
      <c r="CP118" s="305"/>
      <c r="CQ118" s="305"/>
      <c r="CR118" s="305"/>
      <c r="CS118" s="305"/>
      <c r="CT118" s="305"/>
      <c r="CU118" s="305"/>
      <c r="CV118" s="305"/>
      <c r="CW118" s="305"/>
      <c r="CX118" s="305"/>
      <c r="CY118" s="305"/>
      <c r="CZ118" s="305"/>
      <c r="DA118" s="305"/>
      <c r="DB118" s="305"/>
      <c r="DC118" s="305"/>
      <c r="DD118" s="305"/>
      <c r="DE118" s="305"/>
      <c r="DF118" s="305"/>
      <c r="DG118" s="305"/>
      <c r="DH118" s="305"/>
      <c r="DI118" s="305"/>
      <c r="DJ118" s="305"/>
      <c r="DK118" s="306"/>
    </row>
    <row r="119" spans="1:153" ht="7.5" customHeight="1">
      <c r="A119" s="551" t="s">
        <v>73</v>
      </c>
      <c r="B119" s="354"/>
      <c r="C119" s="354"/>
      <c r="D119" s="354"/>
      <c r="E119" s="552" t="str">
        <f>IF(貴社情報!$I$6="","",貴社情報!$I$6)</f>
        <v/>
      </c>
      <c r="F119" s="552"/>
      <c r="G119" s="552"/>
      <c r="H119" s="552"/>
      <c r="I119" s="552"/>
      <c r="J119" s="552"/>
      <c r="K119" s="552"/>
      <c r="L119" s="552"/>
      <c r="M119" s="552"/>
      <c r="N119" s="552"/>
      <c r="O119" s="552"/>
      <c r="P119" s="552"/>
      <c r="Q119" s="552"/>
      <c r="R119" s="552"/>
      <c r="S119" s="552"/>
      <c r="T119" s="552"/>
      <c r="U119" s="552"/>
      <c r="AS119" s="68"/>
      <c r="BY119" s="93"/>
      <c r="BZ119" s="271" t="s">
        <v>110</v>
      </c>
      <c r="CA119" s="271"/>
      <c r="CB119" s="271"/>
      <c r="CC119" s="271"/>
      <c r="CD119" s="271"/>
      <c r="CE119" s="271"/>
      <c r="CF119" s="271"/>
      <c r="CG119" s="271"/>
      <c r="CH119" s="271"/>
      <c r="CI119" s="271"/>
      <c r="CJ119" s="271"/>
      <c r="CK119" s="307"/>
      <c r="CL119" s="207" t="s">
        <v>111</v>
      </c>
      <c r="CM119" s="207"/>
      <c r="CN119" s="207"/>
      <c r="CO119" s="207"/>
      <c r="CP119" s="207"/>
      <c r="CQ119" s="208"/>
      <c r="CR119" s="123"/>
      <c r="CS119" s="124"/>
      <c r="CT119" s="124"/>
      <c r="CU119" s="124"/>
      <c r="CV119" s="124"/>
      <c r="CW119" s="124"/>
      <c r="CX119" s="124"/>
      <c r="CY119" s="124"/>
      <c r="CZ119" s="124"/>
      <c r="DA119" s="124"/>
      <c r="DB119" s="124"/>
      <c r="DC119" s="124"/>
      <c r="DD119" s="124"/>
      <c r="DE119" s="124"/>
      <c r="DF119" s="124"/>
      <c r="DG119" s="124"/>
      <c r="DH119" s="124"/>
      <c r="DI119" s="124"/>
      <c r="DJ119" s="124"/>
      <c r="DK119" s="213"/>
      <c r="DS119" s="459"/>
      <c r="DT119" s="459"/>
      <c r="DU119" s="78"/>
      <c r="DV119" s="78"/>
      <c r="DW119" s="459"/>
      <c r="DX119" s="459"/>
      <c r="DY119" s="459"/>
      <c r="DZ119" s="459"/>
      <c r="EA119" s="459"/>
      <c r="EB119" s="459"/>
      <c r="EC119" s="459"/>
      <c r="ED119" s="459"/>
      <c r="EE119" s="459"/>
      <c r="EF119" s="459"/>
      <c r="EG119" s="459"/>
      <c r="EH119" s="459"/>
    </row>
    <row r="120" spans="1:153" ht="7.5" customHeight="1" thickBot="1">
      <c r="A120" s="551"/>
      <c r="B120" s="354"/>
      <c r="C120" s="354"/>
      <c r="D120" s="354"/>
      <c r="E120" s="552"/>
      <c r="F120" s="552"/>
      <c r="G120" s="552"/>
      <c r="H120" s="552"/>
      <c r="I120" s="552"/>
      <c r="J120" s="552"/>
      <c r="K120" s="552"/>
      <c r="L120" s="552"/>
      <c r="M120" s="552"/>
      <c r="N120" s="552"/>
      <c r="O120" s="552"/>
      <c r="P120" s="552"/>
      <c r="Q120" s="552"/>
      <c r="R120" s="552"/>
      <c r="S120" s="552"/>
      <c r="T120" s="552"/>
      <c r="U120" s="552"/>
      <c r="AS120" s="68"/>
      <c r="BY120" s="93"/>
      <c r="BZ120" s="272"/>
      <c r="CA120" s="272"/>
      <c r="CB120" s="272"/>
      <c r="CC120" s="272"/>
      <c r="CD120" s="272"/>
      <c r="CE120" s="272"/>
      <c r="CF120" s="272"/>
      <c r="CG120" s="272"/>
      <c r="CH120" s="272"/>
      <c r="CI120" s="272"/>
      <c r="CJ120" s="272"/>
      <c r="CK120" s="308"/>
      <c r="CL120" s="209"/>
      <c r="CM120" s="209"/>
      <c r="CN120" s="209"/>
      <c r="CO120" s="209"/>
      <c r="CP120" s="209"/>
      <c r="CQ120" s="210"/>
      <c r="CR120" s="125"/>
      <c r="CS120" s="126"/>
      <c r="CT120" s="126"/>
      <c r="CU120" s="126"/>
      <c r="CV120" s="126"/>
      <c r="CW120" s="126"/>
      <c r="CX120" s="126"/>
      <c r="CY120" s="126"/>
      <c r="CZ120" s="126"/>
      <c r="DA120" s="126"/>
      <c r="DB120" s="126"/>
      <c r="DC120" s="126"/>
      <c r="DD120" s="126"/>
      <c r="DE120" s="126"/>
      <c r="DF120" s="126"/>
      <c r="DG120" s="126"/>
      <c r="DH120" s="126"/>
      <c r="DI120" s="126"/>
      <c r="DJ120" s="126"/>
      <c r="DK120" s="214"/>
      <c r="DS120" s="78"/>
      <c r="DT120" s="78"/>
      <c r="DU120" s="78"/>
      <c r="DV120" s="78"/>
      <c r="DW120" s="78"/>
      <c r="DX120" s="78"/>
      <c r="DY120" s="78"/>
      <c r="DZ120" s="78"/>
      <c r="EA120" s="78"/>
      <c r="EB120" s="78"/>
      <c r="EC120" s="78"/>
      <c r="ED120" s="78"/>
      <c r="EE120" s="78"/>
      <c r="EF120" s="78"/>
      <c r="EG120" s="78"/>
      <c r="EH120" s="78"/>
    </row>
    <row r="121" spans="1:153" ht="7.5" customHeight="1">
      <c r="A121" s="449" t="s">
        <v>74</v>
      </c>
      <c r="B121" s="450"/>
      <c r="C121" s="450"/>
      <c r="D121" s="450"/>
      <c r="E121" s="553" t="str">
        <f>IF(貴社情報!$I$7="","",貴社情報!$I$7)</f>
        <v/>
      </c>
      <c r="F121" s="553"/>
      <c r="G121" s="553"/>
      <c r="H121" s="553"/>
      <c r="I121" s="553"/>
      <c r="J121" s="553"/>
      <c r="K121" s="553"/>
      <c r="L121" s="553"/>
      <c r="M121" s="553"/>
      <c r="N121" s="553"/>
      <c r="O121" s="553"/>
      <c r="P121" s="553"/>
      <c r="Q121" s="553"/>
      <c r="R121" s="553"/>
      <c r="S121" s="553"/>
      <c r="T121" s="553"/>
      <c r="U121" s="553"/>
      <c r="V121" s="553"/>
      <c r="W121" s="553"/>
      <c r="X121" s="553"/>
      <c r="Y121" s="553"/>
      <c r="Z121" s="553"/>
      <c r="AA121" s="553"/>
      <c r="AB121" s="553"/>
      <c r="AC121" s="553"/>
      <c r="AD121" s="553"/>
      <c r="AE121" s="553"/>
      <c r="AF121" s="553"/>
      <c r="AG121" s="553"/>
      <c r="AH121" s="553"/>
      <c r="AI121" s="553"/>
      <c r="AJ121" s="553"/>
      <c r="AK121" s="553"/>
      <c r="AL121" s="553"/>
      <c r="AM121" s="553"/>
      <c r="AN121" s="553"/>
      <c r="AO121" s="553"/>
      <c r="AP121" s="553"/>
      <c r="AQ121" s="553"/>
      <c r="AR121" s="553"/>
      <c r="AS121" s="554"/>
      <c r="AV121" s="111"/>
      <c r="AW121" s="114" t="s">
        <v>129</v>
      </c>
      <c r="AX121" s="114"/>
      <c r="AY121" s="114"/>
      <c r="AZ121" s="114"/>
      <c r="BA121" s="114"/>
      <c r="BB121" s="114"/>
      <c r="BC121" s="114"/>
      <c r="BD121" s="114"/>
      <c r="BE121" s="114"/>
      <c r="BF121" s="350"/>
      <c r="BG121" s="355">
        <f>BG43</f>
        <v>0</v>
      </c>
      <c r="BH121" s="356"/>
      <c r="BI121" s="356"/>
      <c r="BJ121" s="356"/>
      <c r="BK121" s="356"/>
      <c r="BL121" s="356"/>
      <c r="BM121" s="357"/>
      <c r="BX121" s="4"/>
      <c r="BY121" s="93"/>
      <c r="BZ121" s="272"/>
      <c r="CA121" s="272"/>
      <c r="CB121" s="272"/>
      <c r="CC121" s="272"/>
      <c r="CD121" s="272"/>
      <c r="CE121" s="272"/>
      <c r="CF121" s="272"/>
      <c r="CG121" s="272"/>
      <c r="CH121" s="272"/>
      <c r="CI121" s="272"/>
      <c r="CJ121" s="272"/>
      <c r="CK121" s="308"/>
      <c r="CL121" s="209"/>
      <c r="CM121" s="209"/>
      <c r="CN121" s="209"/>
      <c r="CO121" s="209"/>
      <c r="CP121" s="209"/>
      <c r="CQ121" s="210"/>
      <c r="CR121" s="215" t="str">
        <f>CR43</f>
        <v/>
      </c>
      <c r="CS121" s="216"/>
      <c r="CT121" s="216"/>
      <c r="CU121" s="216"/>
      <c r="CV121" s="216"/>
      <c r="CW121" s="216"/>
      <c r="CX121" s="216"/>
      <c r="CY121" s="216"/>
      <c r="CZ121" s="216"/>
      <c r="DA121" s="216"/>
      <c r="DB121" s="216"/>
      <c r="DC121" s="216"/>
      <c r="DD121" s="216"/>
      <c r="DE121" s="216"/>
      <c r="DF121" s="216"/>
      <c r="DG121" s="216"/>
      <c r="DH121" s="216"/>
      <c r="DI121" s="216"/>
      <c r="DJ121" s="216"/>
      <c r="DK121" s="217"/>
      <c r="DS121" s="457"/>
      <c r="DT121" s="457"/>
      <c r="DU121" s="457"/>
      <c r="DV121" s="457"/>
      <c r="DW121" s="457"/>
      <c r="DX121" s="457"/>
      <c r="DY121" s="457"/>
      <c r="DZ121" s="457"/>
      <c r="EA121" s="457"/>
      <c r="EB121" s="457"/>
      <c r="EC121" s="457"/>
      <c r="ED121" s="457"/>
      <c r="EE121" s="457"/>
      <c r="EF121" s="457"/>
      <c r="EG121" s="457"/>
      <c r="EH121" s="457"/>
    </row>
    <row r="122" spans="1:153" ht="7.5" customHeight="1">
      <c r="A122" s="449"/>
      <c r="B122" s="450"/>
      <c r="C122" s="450"/>
      <c r="D122" s="450"/>
      <c r="E122" s="553"/>
      <c r="F122" s="553"/>
      <c r="G122" s="553"/>
      <c r="H122" s="553"/>
      <c r="I122" s="553"/>
      <c r="J122" s="553"/>
      <c r="K122" s="553"/>
      <c r="L122" s="553"/>
      <c r="M122" s="553"/>
      <c r="N122" s="553"/>
      <c r="O122" s="553"/>
      <c r="P122" s="553"/>
      <c r="Q122" s="553"/>
      <c r="R122" s="553"/>
      <c r="S122" s="553"/>
      <c r="T122" s="553"/>
      <c r="U122" s="553"/>
      <c r="V122" s="553"/>
      <c r="W122" s="553"/>
      <c r="X122" s="553"/>
      <c r="Y122" s="553"/>
      <c r="Z122" s="553"/>
      <c r="AA122" s="553"/>
      <c r="AB122" s="553"/>
      <c r="AC122" s="553"/>
      <c r="AD122" s="553"/>
      <c r="AE122" s="553"/>
      <c r="AF122" s="553"/>
      <c r="AG122" s="553"/>
      <c r="AH122" s="553"/>
      <c r="AI122" s="553"/>
      <c r="AJ122" s="553"/>
      <c r="AK122" s="553"/>
      <c r="AL122" s="553"/>
      <c r="AM122" s="553"/>
      <c r="AN122" s="553"/>
      <c r="AO122" s="553"/>
      <c r="AP122" s="553"/>
      <c r="AQ122" s="553"/>
      <c r="AR122" s="553"/>
      <c r="AS122" s="554"/>
      <c r="AV122" s="112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351"/>
      <c r="BG122" s="358"/>
      <c r="BH122" s="359"/>
      <c r="BI122" s="359"/>
      <c r="BJ122" s="359"/>
      <c r="BK122" s="359"/>
      <c r="BL122" s="359"/>
      <c r="BM122" s="360"/>
      <c r="BX122" s="4"/>
      <c r="BY122" s="93"/>
      <c r="BZ122" s="272"/>
      <c r="CA122" s="272"/>
      <c r="CB122" s="272"/>
      <c r="CC122" s="272"/>
      <c r="CD122" s="272"/>
      <c r="CE122" s="272"/>
      <c r="CF122" s="272"/>
      <c r="CG122" s="272"/>
      <c r="CH122" s="272"/>
      <c r="CI122" s="272"/>
      <c r="CJ122" s="272"/>
      <c r="CK122" s="308"/>
      <c r="CL122" s="209"/>
      <c r="CM122" s="209"/>
      <c r="CN122" s="209"/>
      <c r="CO122" s="209"/>
      <c r="CP122" s="209"/>
      <c r="CQ122" s="210"/>
      <c r="CR122" s="215"/>
      <c r="CS122" s="216"/>
      <c r="CT122" s="216"/>
      <c r="CU122" s="216"/>
      <c r="CV122" s="216"/>
      <c r="CW122" s="216"/>
      <c r="CX122" s="216"/>
      <c r="CY122" s="216"/>
      <c r="CZ122" s="216"/>
      <c r="DA122" s="216"/>
      <c r="DB122" s="216"/>
      <c r="DC122" s="216"/>
      <c r="DD122" s="216"/>
      <c r="DE122" s="216"/>
      <c r="DF122" s="216"/>
      <c r="DG122" s="216"/>
      <c r="DH122" s="216"/>
      <c r="DI122" s="216"/>
      <c r="DJ122" s="216"/>
      <c r="DK122" s="217"/>
      <c r="DS122" s="457"/>
      <c r="DT122" s="457"/>
      <c r="DU122" s="457"/>
      <c r="DV122" s="457"/>
      <c r="DW122" s="457"/>
      <c r="DX122" s="457"/>
      <c r="DY122" s="457"/>
      <c r="DZ122" s="457"/>
      <c r="EA122" s="457"/>
      <c r="EB122" s="457"/>
      <c r="EC122" s="457"/>
      <c r="ED122" s="457"/>
      <c r="EE122" s="457"/>
      <c r="EF122" s="457"/>
      <c r="EG122" s="457"/>
      <c r="EH122" s="457"/>
    </row>
    <row r="123" spans="1:153" ht="7.5" customHeight="1" thickBot="1">
      <c r="A123" s="449"/>
      <c r="B123" s="450"/>
      <c r="C123" s="450"/>
      <c r="D123" s="450"/>
      <c r="E123" s="553"/>
      <c r="F123" s="553"/>
      <c r="G123" s="553"/>
      <c r="H123" s="553"/>
      <c r="I123" s="553"/>
      <c r="J123" s="553"/>
      <c r="K123" s="553"/>
      <c r="L123" s="553"/>
      <c r="M123" s="553"/>
      <c r="N123" s="553"/>
      <c r="O123" s="553"/>
      <c r="P123" s="553"/>
      <c r="Q123" s="553"/>
      <c r="R123" s="553"/>
      <c r="S123" s="553"/>
      <c r="T123" s="553"/>
      <c r="U123" s="553"/>
      <c r="V123" s="553"/>
      <c r="W123" s="553"/>
      <c r="X123" s="553"/>
      <c r="Y123" s="553"/>
      <c r="Z123" s="553"/>
      <c r="AA123" s="553"/>
      <c r="AB123" s="553"/>
      <c r="AC123" s="553"/>
      <c r="AD123" s="553"/>
      <c r="AE123" s="553"/>
      <c r="AF123" s="553"/>
      <c r="AG123" s="553"/>
      <c r="AH123" s="553"/>
      <c r="AI123" s="553"/>
      <c r="AJ123" s="553"/>
      <c r="AK123" s="553"/>
      <c r="AL123" s="553"/>
      <c r="AM123" s="553"/>
      <c r="AN123" s="553"/>
      <c r="AO123" s="553"/>
      <c r="AP123" s="553"/>
      <c r="AQ123" s="553"/>
      <c r="AR123" s="553"/>
      <c r="AS123" s="554"/>
      <c r="AV123" s="113"/>
      <c r="AW123" s="116"/>
      <c r="AX123" s="116"/>
      <c r="AY123" s="116"/>
      <c r="AZ123" s="116"/>
      <c r="BA123" s="116"/>
      <c r="BB123" s="116"/>
      <c r="BC123" s="116"/>
      <c r="BD123" s="116"/>
      <c r="BE123" s="116"/>
      <c r="BF123" s="352"/>
      <c r="BG123" s="361"/>
      <c r="BH123" s="362"/>
      <c r="BI123" s="362"/>
      <c r="BJ123" s="362"/>
      <c r="BK123" s="362"/>
      <c r="BL123" s="362"/>
      <c r="BM123" s="363"/>
      <c r="BX123" s="4"/>
      <c r="BY123" s="94"/>
      <c r="BZ123" s="273"/>
      <c r="CA123" s="273"/>
      <c r="CB123" s="273"/>
      <c r="CC123" s="273"/>
      <c r="CD123" s="273"/>
      <c r="CE123" s="273"/>
      <c r="CF123" s="273"/>
      <c r="CG123" s="273"/>
      <c r="CH123" s="273"/>
      <c r="CI123" s="273"/>
      <c r="CJ123" s="273"/>
      <c r="CK123" s="309"/>
      <c r="CL123" s="211"/>
      <c r="CM123" s="211"/>
      <c r="CN123" s="211"/>
      <c r="CO123" s="211"/>
      <c r="CP123" s="211"/>
      <c r="CQ123" s="212"/>
      <c r="CR123" s="218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20"/>
      <c r="DO123" s="95"/>
      <c r="DP123" s="95"/>
      <c r="DQ123" s="95"/>
      <c r="DR123" s="95"/>
      <c r="DS123" s="457"/>
      <c r="DT123" s="457"/>
      <c r="DU123" s="457"/>
      <c r="DV123" s="457"/>
      <c r="DW123" s="457"/>
      <c r="DX123" s="457"/>
      <c r="DY123" s="457"/>
      <c r="DZ123" s="457"/>
      <c r="EA123" s="457"/>
      <c r="EB123" s="457"/>
      <c r="EC123" s="457"/>
      <c r="ED123" s="457"/>
      <c r="EE123" s="457"/>
      <c r="EF123" s="457"/>
      <c r="EG123" s="457"/>
      <c r="EH123" s="457"/>
      <c r="EI123" s="95"/>
      <c r="EJ123" s="95"/>
      <c r="EK123" s="95"/>
      <c r="EL123" s="95"/>
      <c r="EM123" s="95"/>
      <c r="EN123" s="95"/>
      <c r="EO123" s="95"/>
      <c r="EP123" s="95"/>
      <c r="EQ123" s="95"/>
      <c r="ER123" s="95"/>
      <c r="ES123" s="95"/>
      <c r="ET123" s="95"/>
      <c r="EU123" s="95"/>
      <c r="EV123" s="95"/>
      <c r="EW123" s="95"/>
    </row>
    <row r="124" spans="1:153" ht="7.5" customHeight="1" thickBot="1">
      <c r="A124" s="449"/>
      <c r="B124" s="450"/>
      <c r="C124" s="450"/>
      <c r="D124" s="450"/>
      <c r="E124" s="553"/>
      <c r="F124" s="553"/>
      <c r="G124" s="553"/>
      <c r="H124" s="553"/>
      <c r="I124" s="553"/>
      <c r="J124" s="553"/>
      <c r="K124" s="553"/>
      <c r="L124" s="553"/>
      <c r="M124" s="553"/>
      <c r="N124" s="553"/>
      <c r="O124" s="553"/>
      <c r="P124" s="553"/>
      <c r="Q124" s="553"/>
      <c r="R124" s="553"/>
      <c r="S124" s="553"/>
      <c r="T124" s="553"/>
      <c r="U124" s="553"/>
      <c r="V124" s="553"/>
      <c r="W124" s="553"/>
      <c r="X124" s="553"/>
      <c r="Y124" s="553"/>
      <c r="Z124" s="553"/>
      <c r="AA124" s="553"/>
      <c r="AB124" s="553"/>
      <c r="AC124" s="553"/>
      <c r="AD124" s="553"/>
      <c r="AE124" s="553"/>
      <c r="AF124" s="553"/>
      <c r="AG124" s="553"/>
      <c r="AH124" s="553"/>
      <c r="AI124" s="553"/>
      <c r="AJ124" s="553"/>
      <c r="AK124" s="553"/>
      <c r="AL124" s="553"/>
      <c r="AM124" s="553"/>
      <c r="AN124" s="553"/>
      <c r="AO124" s="553"/>
      <c r="AP124" s="553"/>
      <c r="AQ124" s="553"/>
      <c r="AR124" s="553"/>
      <c r="AS124" s="554"/>
      <c r="BX124" s="4"/>
      <c r="BY124" s="92"/>
      <c r="BZ124" s="271" t="s">
        <v>109</v>
      </c>
      <c r="CA124" s="271"/>
      <c r="CB124" s="271"/>
      <c r="CC124" s="271"/>
      <c r="CD124" s="271"/>
      <c r="CE124" s="271"/>
      <c r="CF124" s="271"/>
      <c r="CG124" s="271"/>
      <c r="CH124" s="271"/>
      <c r="CI124" s="271"/>
      <c r="CJ124" s="271"/>
      <c r="CK124" s="310"/>
      <c r="CL124" s="313" t="str">
        <f>IF(AE169="","",AE169)</f>
        <v/>
      </c>
      <c r="CM124" s="313"/>
      <c r="CN124" s="313"/>
      <c r="CO124" s="313"/>
      <c r="CP124" s="313"/>
      <c r="CQ124" s="314"/>
      <c r="CR124" s="123"/>
      <c r="CS124" s="124"/>
      <c r="CT124" s="124"/>
      <c r="CU124" s="124"/>
      <c r="CV124" s="124"/>
      <c r="CW124" s="124"/>
      <c r="CX124" s="124"/>
      <c r="CY124" s="124"/>
      <c r="CZ124" s="124"/>
      <c r="DA124" s="124"/>
      <c r="DB124" s="124"/>
      <c r="DC124" s="124"/>
      <c r="DD124" s="124"/>
      <c r="DE124" s="124"/>
      <c r="DF124" s="124"/>
      <c r="DG124" s="124"/>
      <c r="DH124" s="124"/>
      <c r="DI124" s="124"/>
      <c r="DJ124" s="124"/>
      <c r="DK124" s="213"/>
      <c r="DO124" s="95"/>
      <c r="DP124" s="95"/>
      <c r="DQ124" s="95"/>
      <c r="DR124" s="95"/>
      <c r="DS124" s="460"/>
      <c r="DT124" s="460"/>
      <c r="DU124" s="460"/>
      <c r="DV124" s="460"/>
      <c r="DW124" s="460"/>
      <c r="DX124" s="460"/>
      <c r="DY124" s="460"/>
      <c r="DZ124" s="460"/>
      <c r="EA124" s="460"/>
      <c r="EB124" s="460"/>
      <c r="EC124" s="460"/>
      <c r="ED124" s="460"/>
      <c r="EE124" s="460"/>
      <c r="EF124" s="460"/>
      <c r="EG124" s="460"/>
      <c r="EH124" s="460"/>
      <c r="EI124" s="95"/>
      <c r="EJ124" s="95"/>
      <c r="EK124" s="95"/>
      <c r="EL124" s="95"/>
      <c r="EM124" s="95"/>
      <c r="EN124" s="95"/>
      <c r="EO124" s="95"/>
      <c r="EP124" s="95"/>
      <c r="EQ124" s="95"/>
      <c r="ER124" s="95"/>
      <c r="ES124" s="95"/>
      <c r="ET124" s="95"/>
      <c r="EU124" s="95"/>
      <c r="EV124" s="95"/>
      <c r="EW124" s="95"/>
    </row>
    <row r="125" spans="1:153" ht="7.5" customHeight="1">
      <c r="A125" s="449" t="s">
        <v>75</v>
      </c>
      <c r="B125" s="450"/>
      <c r="C125" s="450"/>
      <c r="D125" s="450"/>
      <c r="E125" s="453" t="str">
        <f>IF(貴社情報!$I$8="","",貴社情報!$I$8)</f>
        <v/>
      </c>
      <c r="F125" s="453"/>
      <c r="G125" s="453"/>
      <c r="H125" s="453"/>
      <c r="I125" s="453"/>
      <c r="J125" s="453"/>
      <c r="K125" s="453"/>
      <c r="L125" s="453"/>
      <c r="M125" s="453"/>
      <c r="N125" s="453"/>
      <c r="O125" s="453"/>
      <c r="P125" s="453"/>
      <c r="Q125" s="453"/>
      <c r="R125" s="453"/>
      <c r="S125" s="453"/>
      <c r="T125" s="453"/>
      <c r="U125" s="453"/>
      <c r="V125" s="453"/>
      <c r="W125" s="453"/>
      <c r="X125" s="453"/>
      <c r="Y125" s="453"/>
      <c r="Z125" s="453"/>
      <c r="AA125" s="453"/>
      <c r="AB125" s="453"/>
      <c r="AC125" s="453"/>
      <c r="AD125" s="453"/>
      <c r="AE125" s="453"/>
      <c r="AF125" s="453"/>
      <c r="AG125" s="453"/>
      <c r="AH125" s="453"/>
      <c r="AI125" s="453"/>
      <c r="AJ125" s="453"/>
      <c r="AK125" s="453"/>
      <c r="AL125" s="453"/>
      <c r="AM125" s="453"/>
      <c r="AN125" s="453"/>
      <c r="AO125" s="453"/>
      <c r="AP125" s="453"/>
      <c r="AQ125" s="453"/>
      <c r="AR125" s="453"/>
      <c r="AS125" s="454"/>
      <c r="AV125" s="111"/>
      <c r="AW125" s="114" t="s">
        <v>53</v>
      </c>
      <c r="AX125" s="114"/>
      <c r="AY125" s="114"/>
      <c r="AZ125" s="114"/>
      <c r="BA125" s="114"/>
      <c r="BB125" s="114"/>
      <c r="BC125" s="114"/>
      <c r="BD125" s="114"/>
      <c r="BE125" s="114"/>
      <c r="BF125" s="350"/>
      <c r="BG125" s="355" t="str">
        <f>BG47</f>
        <v/>
      </c>
      <c r="BH125" s="356"/>
      <c r="BI125" s="356"/>
      <c r="BJ125" s="356"/>
      <c r="BK125" s="356"/>
      <c r="BL125" s="356"/>
      <c r="BM125" s="356"/>
      <c r="BN125" s="129" t="s">
        <v>11</v>
      </c>
      <c r="BO125" s="130"/>
      <c r="BP125" s="135" t="str">
        <f>BP47</f>
        <v>00</v>
      </c>
      <c r="BQ125" s="135"/>
      <c r="BR125" s="135"/>
      <c r="BS125" s="136"/>
      <c r="BY125" s="93"/>
      <c r="BZ125" s="272"/>
      <c r="CA125" s="272"/>
      <c r="CB125" s="272"/>
      <c r="CC125" s="272"/>
      <c r="CD125" s="272"/>
      <c r="CE125" s="272"/>
      <c r="CF125" s="272"/>
      <c r="CG125" s="272"/>
      <c r="CH125" s="272"/>
      <c r="CI125" s="272"/>
      <c r="CJ125" s="272"/>
      <c r="CK125" s="311"/>
      <c r="CL125" s="315"/>
      <c r="CM125" s="315"/>
      <c r="CN125" s="315"/>
      <c r="CO125" s="315"/>
      <c r="CP125" s="315"/>
      <c r="CQ125" s="316"/>
      <c r="CR125" s="125"/>
      <c r="CS125" s="126"/>
      <c r="CT125" s="126"/>
      <c r="CU125" s="126"/>
      <c r="CV125" s="126"/>
      <c r="CW125" s="126"/>
      <c r="CX125" s="126"/>
      <c r="CY125" s="126"/>
      <c r="CZ125" s="126"/>
      <c r="DA125" s="126"/>
      <c r="DB125" s="126"/>
      <c r="DC125" s="126"/>
      <c r="DD125" s="126"/>
      <c r="DE125" s="126"/>
      <c r="DF125" s="126"/>
      <c r="DG125" s="126"/>
      <c r="DH125" s="126"/>
      <c r="DI125" s="126"/>
      <c r="DJ125" s="126"/>
      <c r="DK125" s="214"/>
      <c r="DL125" s="4"/>
      <c r="DO125" s="95"/>
      <c r="DP125" s="95"/>
      <c r="DQ125" s="95"/>
      <c r="DR125" s="95"/>
      <c r="DS125" s="460"/>
      <c r="DT125" s="460"/>
      <c r="DU125" s="460"/>
      <c r="DV125" s="460"/>
      <c r="DW125" s="460"/>
      <c r="DX125" s="460"/>
      <c r="DY125" s="460"/>
      <c r="DZ125" s="460"/>
      <c r="EA125" s="460"/>
      <c r="EB125" s="460"/>
      <c r="EC125" s="460"/>
      <c r="ED125" s="460"/>
      <c r="EE125" s="460"/>
      <c r="EF125" s="460"/>
      <c r="EG125" s="460"/>
      <c r="EH125" s="460"/>
      <c r="EI125" s="95"/>
      <c r="EJ125" s="95"/>
      <c r="EK125" s="95"/>
      <c r="EL125" s="95"/>
      <c r="EM125" s="95"/>
      <c r="EN125" s="95"/>
      <c r="EO125" s="95"/>
      <c r="EP125" s="95"/>
      <c r="EQ125" s="95"/>
      <c r="ER125" s="95"/>
      <c r="ES125" s="95"/>
      <c r="ET125" s="95"/>
      <c r="EU125" s="95"/>
      <c r="EV125" s="95"/>
      <c r="EW125" s="95"/>
    </row>
    <row r="126" spans="1:153" ht="7.5" customHeight="1">
      <c r="A126" s="449"/>
      <c r="B126" s="450"/>
      <c r="C126" s="450"/>
      <c r="D126" s="450"/>
      <c r="E126" s="453"/>
      <c r="F126" s="453"/>
      <c r="G126" s="453"/>
      <c r="H126" s="453"/>
      <c r="I126" s="453"/>
      <c r="J126" s="453"/>
      <c r="K126" s="453"/>
      <c r="L126" s="453"/>
      <c r="M126" s="453"/>
      <c r="N126" s="453"/>
      <c r="O126" s="453"/>
      <c r="P126" s="453"/>
      <c r="Q126" s="453"/>
      <c r="R126" s="453"/>
      <c r="S126" s="453"/>
      <c r="T126" s="453"/>
      <c r="U126" s="453"/>
      <c r="V126" s="453"/>
      <c r="W126" s="453"/>
      <c r="X126" s="453"/>
      <c r="Y126" s="453"/>
      <c r="Z126" s="453"/>
      <c r="AA126" s="453"/>
      <c r="AB126" s="453"/>
      <c r="AC126" s="453"/>
      <c r="AD126" s="453"/>
      <c r="AE126" s="453"/>
      <c r="AF126" s="453"/>
      <c r="AG126" s="453"/>
      <c r="AH126" s="453"/>
      <c r="AI126" s="453"/>
      <c r="AJ126" s="453"/>
      <c r="AK126" s="453"/>
      <c r="AL126" s="453"/>
      <c r="AM126" s="453"/>
      <c r="AN126" s="453"/>
      <c r="AO126" s="453"/>
      <c r="AP126" s="453"/>
      <c r="AQ126" s="453"/>
      <c r="AR126" s="453"/>
      <c r="AS126" s="454"/>
      <c r="AV126" s="112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351"/>
      <c r="BG126" s="358"/>
      <c r="BH126" s="359"/>
      <c r="BI126" s="359"/>
      <c r="BJ126" s="359"/>
      <c r="BK126" s="359"/>
      <c r="BL126" s="359"/>
      <c r="BM126" s="359"/>
      <c r="BN126" s="131"/>
      <c r="BO126" s="132"/>
      <c r="BP126" s="137"/>
      <c r="BQ126" s="137"/>
      <c r="BR126" s="137"/>
      <c r="BS126" s="138"/>
      <c r="BY126" s="93"/>
      <c r="BZ126" s="272"/>
      <c r="CA126" s="272"/>
      <c r="CB126" s="272"/>
      <c r="CC126" s="272"/>
      <c r="CD126" s="272"/>
      <c r="CE126" s="272"/>
      <c r="CF126" s="272"/>
      <c r="CG126" s="272"/>
      <c r="CH126" s="272"/>
      <c r="CI126" s="272"/>
      <c r="CJ126" s="272"/>
      <c r="CK126" s="311"/>
      <c r="CL126" s="315"/>
      <c r="CM126" s="315"/>
      <c r="CN126" s="315"/>
      <c r="CO126" s="315"/>
      <c r="CP126" s="315"/>
      <c r="CQ126" s="316"/>
      <c r="CR126" s="215" t="str">
        <f>CR48</f>
        <v>0</v>
      </c>
      <c r="CS126" s="216"/>
      <c r="CT126" s="216"/>
      <c r="CU126" s="216"/>
      <c r="CV126" s="216"/>
      <c r="CW126" s="216"/>
      <c r="CX126" s="216"/>
      <c r="CY126" s="216"/>
      <c r="CZ126" s="216"/>
      <c r="DA126" s="216"/>
      <c r="DB126" s="216"/>
      <c r="DC126" s="216"/>
      <c r="DD126" s="216"/>
      <c r="DE126" s="216"/>
      <c r="DF126" s="216"/>
      <c r="DG126" s="216"/>
      <c r="DH126" s="216"/>
      <c r="DI126" s="216"/>
      <c r="DJ126" s="216"/>
      <c r="DK126" s="217"/>
      <c r="DL126" s="4"/>
      <c r="DS126" s="457"/>
      <c r="DT126" s="457"/>
      <c r="DU126" s="457"/>
      <c r="DV126" s="457"/>
      <c r="DW126" s="457"/>
      <c r="DX126" s="457"/>
      <c r="DY126" s="457"/>
      <c r="DZ126" s="457"/>
      <c r="EA126" s="457"/>
      <c r="EB126" s="457"/>
      <c r="EC126" s="457"/>
      <c r="ED126" s="457"/>
      <c r="EE126" s="457"/>
      <c r="EF126" s="457"/>
      <c r="EG126" s="457"/>
      <c r="EH126" s="457"/>
    </row>
    <row r="127" spans="1:153" ht="7.5" customHeight="1" thickBot="1">
      <c r="A127" s="449"/>
      <c r="B127" s="450"/>
      <c r="C127" s="450"/>
      <c r="D127" s="450"/>
      <c r="E127" s="453"/>
      <c r="F127" s="453"/>
      <c r="G127" s="453"/>
      <c r="H127" s="453"/>
      <c r="I127" s="453"/>
      <c r="J127" s="453"/>
      <c r="K127" s="453"/>
      <c r="L127" s="453"/>
      <c r="M127" s="453"/>
      <c r="N127" s="453"/>
      <c r="O127" s="453"/>
      <c r="P127" s="453"/>
      <c r="Q127" s="453"/>
      <c r="R127" s="453"/>
      <c r="S127" s="453"/>
      <c r="T127" s="453"/>
      <c r="U127" s="453"/>
      <c r="V127" s="453"/>
      <c r="W127" s="453"/>
      <c r="X127" s="453"/>
      <c r="Y127" s="453"/>
      <c r="Z127" s="453"/>
      <c r="AA127" s="453"/>
      <c r="AB127" s="453"/>
      <c r="AC127" s="453"/>
      <c r="AD127" s="453"/>
      <c r="AE127" s="453"/>
      <c r="AF127" s="453"/>
      <c r="AG127" s="453"/>
      <c r="AH127" s="453"/>
      <c r="AI127" s="453"/>
      <c r="AJ127" s="453"/>
      <c r="AK127" s="453"/>
      <c r="AL127" s="453"/>
      <c r="AM127" s="453"/>
      <c r="AN127" s="453"/>
      <c r="AO127" s="453"/>
      <c r="AP127" s="453"/>
      <c r="AQ127" s="453"/>
      <c r="AR127" s="453"/>
      <c r="AS127" s="454"/>
      <c r="AV127" s="113"/>
      <c r="AW127" s="116"/>
      <c r="AX127" s="116"/>
      <c r="AY127" s="116"/>
      <c r="AZ127" s="116"/>
      <c r="BA127" s="116"/>
      <c r="BB127" s="116"/>
      <c r="BC127" s="116"/>
      <c r="BD127" s="116"/>
      <c r="BE127" s="116"/>
      <c r="BF127" s="352"/>
      <c r="BG127" s="361"/>
      <c r="BH127" s="362"/>
      <c r="BI127" s="362"/>
      <c r="BJ127" s="362"/>
      <c r="BK127" s="362"/>
      <c r="BL127" s="362"/>
      <c r="BM127" s="362"/>
      <c r="BN127" s="133"/>
      <c r="BO127" s="134"/>
      <c r="BP127" s="139"/>
      <c r="BQ127" s="139"/>
      <c r="BR127" s="139"/>
      <c r="BS127" s="140"/>
      <c r="BY127" s="93"/>
      <c r="BZ127" s="272"/>
      <c r="CA127" s="272"/>
      <c r="CB127" s="272"/>
      <c r="CC127" s="272"/>
      <c r="CD127" s="272"/>
      <c r="CE127" s="272"/>
      <c r="CF127" s="272"/>
      <c r="CG127" s="272"/>
      <c r="CH127" s="272"/>
      <c r="CI127" s="272"/>
      <c r="CJ127" s="272"/>
      <c r="CK127" s="311"/>
      <c r="CL127" s="315"/>
      <c r="CM127" s="315"/>
      <c r="CN127" s="315"/>
      <c r="CO127" s="315"/>
      <c r="CP127" s="315"/>
      <c r="CQ127" s="316"/>
      <c r="CR127" s="215"/>
      <c r="CS127" s="216"/>
      <c r="CT127" s="216"/>
      <c r="CU127" s="216"/>
      <c r="CV127" s="216"/>
      <c r="CW127" s="216"/>
      <c r="CX127" s="216"/>
      <c r="CY127" s="216"/>
      <c r="CZ127" s="216"/>
      <c r="DA127" s="216"/>
      <c r="DB127" s="216"/>
      <c r="DC127" s="216"/>
      <c r="DD127" s="216"/>
      <c r="DE127" s="216"/>
      <c r="DF127" s="216"/>
      <c r="DG127" s="216"/>
      <c r="DH127" s="216"/>
      <c r="DI127" s="216"/>
      <c r="DJ127" s="216"/>
      <c r="DK127" s="217"/>
      <c r="DL127" s="4"/>
      <c r="DS127" s="457"/>
      <c r="DT127" s="457"/>
      <c r="DU127" s="457"/>
      <c r="DV127" s="457"/>
      <c r="DW127" s="457"/>
      <c r="DX127" s="457"/>
      <c r="DY127" s="457"/>
      <c r="DZ127" s="457"/>
      <c r="EA127" s="457"/>
      <c r="EB127" s="457"/>
      <c r="EC127" s="457"/>
      <c r="ED127" s="457"/>
      <c r="EE127" s="457"/>
      <c r="EF127" s="457"/>
      <c r="EG127" s="457"/>
      <c r="EH127" s="457"/>
    </row>
    <row r="128" spans="1:153" ht="7.5" customHeight="1" thickBot="1">
      <c r="A128" s="449"/>
      <c r="B128" s="450"/>
      <c r="C128" s="450"/>
      <c r="D128" s="450">
        <v>1</v>
      </c>
      <c r="E128" s="453"/>
      <c r="F128" s="453">
        <v>1</v>
      </c>
      <c r="G128" s="453"/>
      <c r="H128" s="453"/>
      <c r="I128" s="453"/>
      <c r="J128" s="453"/>
      <c r="K128" s="453"/>
      <c r="L128" s="453"/>
      <c r="M128" s="453"/>
      <c r="N128" s="453"/>
      <c r="O128" s="453"/>
      <c r="P128" s="453"/>
      <c r="Q128" s="453"/>
      <c r="R128" s="453"/>
      <c r="S128" s="453"/>
      <c r="T128" s="453"/>
      <c r="U128" s="453"/>
      <c r="V128" s="453"/>
      <c r="W128" s="453"/>
      <c r="X128" s="453"/>
      <c r="Y128" s="453"/>
      <c r="Z128" s="453"/>
      <c r="AA128" s="453"/>
      <c r="AB128" s="453"/>
      <c r="AC128" s="453"/>
      <c r="AD128" s="453"/>
      <c r="AE128" s="453"/>
      <c r="AF128" s="453"/>
      <c r="AG128" s="453"/>
      <c r="AH128" s="453"/>
      <c r="AI128" s="453"/>
      <c r="AJ128" s="453"/>
      <c r="AK128" s="453"/>
      <c r="AL128" s="453"/>
      <c r="AM128" s="453"/>
      <c r="AN128" s="453"/>
      <c r="AO128" s="453"/>
      <c r="AP128" s="453"/>
      <c r="AQ128" s="453"/>
      <c r="AR128" s="453"/>
      <c r="AS128" s="454"/>
      <c r="BX128" s="4"/>
      <c r="BY128" s="94"/>
      <c r="BZ128" s="273"/>
      <c r="CA128" s="273"/>
      <c r="CB128" s="273"/>
      <c r="CC128" s="273"/>
      <c r="CD128" s="273"/>
      <c r="CE128" s="273"/>
      <c r="CF128" s="273"/>
      <c r="CG128" s="273"/>
      <c r="CH128" s="273"/>
      <c r="CI128" s="273"/>
      <c r="CJ128" s="273"/>
      <c r="CK128" s="312"/>
      <c r="CL128" s="317"/>
      <c r="CM128" s="317"/>
      <c r="CN128" s="317"/>
      <c r="CO128" s="317"/>
      <c r="CP128" s="317"/>
      <c r="CQ128" s="318"/>
      <c r="CR128" s="218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20"/>
      <c r="DS128" s="457"/>
      <c r="DT128" s="457"/>
      <c r="DU128" s="457"/>
      <c r="DV128" s="457"/>
      <c r="DW128" s="457"/>
      <c r="DX128" s="457"/>
      <c r="DY128" s="457"/>
      <c r="DZ128" s="457"/>
      <c r="EA128" s="457"/>
      <c r="EB128" s="457"/>
      <c r="EC128" s="457"/>
      <c r="ED128" s="457"/>
      <c r="EE128" s="457"/>
      <c r="EF128" s="457"/>
      <c r="EG128" s="457"/>
      <c r="EH128" s="457"/>
    </row>
    <row r="129" spans="1:138" ht="7.5" customHeight="1">
      <c r="A129" s="449"/>
      <c r="B129" s="450"/>
      <c r="C129" s="450"/>
      <c r="D129" s="450"/>
      <c r="E129" s="453"/>
      <c r="F129" s="453"/>
      <c r="G129" s="453"/>
      <c r="H129" s="453"/>
      <c r="I129" s="453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3"/>
      <c r="AA129" s="453"/>
      <c r="AB129" s="453"/>
      <c r="AC129" s="453"/>
      <c r="AD129" s="453"/>
      <c r="AE129" s="453"/>
      <c r="AF129" s="453"/>
      <c r="AG129" s="453"/>
      <c r="AH129" s="453"/>
      <c r="AI129" s="453"/>
      <c r="AJ129" s="453"/>
      <c r="AK129" s="453"/>
      <c r="AL129" s="453"/>
      <c r="AM129" s="453"/>
      <c r="AN129" s="453"/>
      <c r="AO129" s="453"/>
      <c r="AP129" s="453"/>
      <c r="AQ129" s="453"/>
      <c r="AR129" s="453"/>
      <c r="AS129" s="454"/>
      <c r="AV129" s="111"/>
      <c r="AW129" s="114" t="s">
        <v>76</v>
      </c>
      <c r="AX129" s="114"/>
      <c r="AY129" s="114"/>
      <c r="AZ129" s="114"/>
      <c r="BA129" s="114"/>
      <c r="BB129" s="114"/>
      <c r="BC129" s="114"/>
      <c r="BD129" s="114"/>
      <c r="BE129" s="114"/>
      <c r="BF129" s="350"/>
      <c r="BG129" s="583">
        <f>BG51</f>
        <v>0</v>
      </c>
      <c r="BH129" s="584"/>
      <c r="BI129" s="584"/>
      <c r="BJ129" s="584"/>
      <c r="BK129" s="584"/>
      <c r="BL129" s="584"/>
      <c r="BM129" s="585"/>
      <c r="BX129" s="4"/>
      <c r="BY129" s="92"/>
      <c r="BZ129" s="271" t="s">
        <v>110</v>
      </c>
      <c r="CA129" s="271"/>
      <c r="CB129" s="271"/>
      <c r="CC129" s="271"/>
      <c r="CD129" s="271"/>
      <c r="CE129" s="271"/>
      <c r="CF129" s="271"/>
      <c r="CG129" s="271"/>
      <c r="CH129" s="271"/>
      <c r="CI129" s="271"/>
      <c r="CJ129" s="271"/>
      <c r="CK129" s="307"/>
      <c r="CL129" s="207" t="s">
        <v>114</v>
      </c>
      <c r="CM129" s="207"/>
      <c r="CN129" s="207"/>
      <c r="CO129" s="207"/>
      <c r="CP129" s="207"/>
      <c r="CQ129" s="208"/>
      <c r="CR129" s="123"/>
      <c r="CS129" s="124"/>
      <c r="CT129" s="124"/>
      <c r="CU129" s="124"/>
      <c r="CV129" s="124"/>
      <c r="CW129" s="124"/>
      <c r="CX129" s="124"/>
      <c r="CY129" s="124"/>
      <c r="CZ129" s="124"/>
      <c r="DA129" s="124"/>
      <c r="DB129" s="124"/>
      <c r="DC129" s="124"/>
      <c r="DD129" s="124"/>
      <c r="DE129" s="124"/>
      <c r="DF129" s="124"/>
      <c r="DG129" s="124"/>
      <c r="DH129" s="124"/>
      <c r="DI129" s="124"/>
      <c r="DJ129" s="124"/>
      <c r="DK129" s="213"/>
      <c r="DS129" s="456"/>
      <c r="DT129" s="456"/>
      <c r="DU129" s="456"/>
      <c r="DV129" s="456"/>
      <c r="DW129" s="456"/>
      <c r="DX129" s="456"/>
      <c r="DY129" s="456"/>
      <c r="DZ129" s="456"/>
      <c r="EA129" s="456"/>
      <c r="EB129" s="456"/>
      <c r="EC129" s="456"/>
      <c r="ED129" s="456"/>
      <c r="EE129" s="456"/>
      <c r="EF129" s="456"/>
      <c r="EG129" s="456"/>
      <c r="EH129" s="456"/>
    </row>
    <row r="130" spans="1:138" ht="7.5" customHeight="1">
      <c r="A130" s="447" t="s">
        <v>77</v>
      </c>
      <c r="B130" s="448"/>
      <c r="C130" s="448"/>
      <c r="D130" s="448"/>
      <c r="E130" s="451" t="str">
        <f>IF(貴社情報!$I$9="","",貴社情報!$I$9)</f>
        <v/>
      </c>
      <c r="F130" s="451"/>
      <c r="G130" s="451"/>
      <c r="H130" s="451"/>
      <c r="I130" s="451"/>
      <c r="J130" s="451"/>
      <c r="K130" s="451"/>
      <c r="L130" s="451"/>
      <c r="M130" s="451"/>
      <c r="N130" s="451"/>
      <c r="O130" s="451"/>
      <c r="P130" s="448" t="s">
        <v>78</v>
      </c>
      <c r="Q130" s="448"/>
      <c r="R130" s="448"/>
      <c r="S130" s="451" t="str">
        <f>IF(貴社情報!$I$10="","",貴社情報!$I$10)</f>
        <v/>
      </c>
      <c r="T130" s="451"/>
      <c r="U130" s="451"/>
      <c r="V130" s="451"/>
      <c r="W130" s="451"/>
      <c r="X130" s="451"/>
      <c r="Y130" s="451"/>
      <c r="Z130" s="451"/>
      <c r="AA130" s="451"/>
      <c r="AB130" s="451"/>
      <c r="AC130" s="451"/>
      <c r="AD130" s="451"/>
      <c r="AE130" s="451"/>
      <c r="AF130" s="448" t="s">
        <v>79</v>
      </c>
      <c r="AG130" s="448"/>
      <c r="AH130" s="448"/>
      <c r="AI130" s="451" t="str">
        <f>IF(貴社情報!$I$11="","",貴社情報!$I$11)</f>
        <v/>
      </c>
      <c r="AJ130" s="451"/>
      <c r="AK130" s="451"/>
      <c r="AL130" s="451"/>
      <c r="AM130" s="451"/>
      <c r="AN130" s="451"/>
      <c r="AO130" s="451"/>
      <c r="AP130" s="451"/>
      <c r="AQ130" s="451"/>
      <c r="AR130" s="451"/>
      <c r="AS130" s="452"/>
      <c r="AV130" s="112"/>
      <c r="AW130" s="115"/>
      <c r="AX130" s="115"/>
      <c r="AY130" s="115"/>
      <c r="AZ130" s="115"/>
      <c r="BA130" s="115"/>
      <c r="BB130" s="115"/>
      <c r="BC130" s="115"/>
      <c r="BD130" s="115"/>
      <c r="BE130" s="115"/>
      <c r="BF130" s="351"/>
      <c r="BG130" s="586"/>
      <c r="BH130" s="587"/>
      <c r="BI130" s="587"/>
      <c r="BJ130" s="587"/>
      <c r="BK130" s="587"/>
      <c r="BL130" s="587"/>
      <c r="BM130" s="588"/>
      <c r="BX130" s="4"/>
      <c r="BY130" s="93"/>
      <c r="BZ130" s="272"/>
      <c r="CA130" s="272"/>
      <c r="CB130" s="272"/>
      <c r="CC130" s="272"/>
      <c r="CD130" s="272"/>
      <c r="CE130" s="272"/>
      <c r="CF130" s="272"/>
      <c r="CG130" s="272"/>
      <c r="CH130" s="272"/>
      <c r="CI130" s="272"/>
      <c r="CJ130" s="272"/>
      <c r="CK130" s="308"/>
      <c r="CL130" s="209"/>
      <c r="CM130" s="209"/>
      <c r="CN130" s="209"/>
      <c r="CO130" s="209"/>
      <c r="CP130" s="209"/>
      <c r="CQ130" s="210"/>
      <c r="CR130" s="125"/>
      <c r="CS130" s="126"/>
      <c r="CT130" s="126"/>
      <c r="CU130" s="126"/>
      <c r="CV130" s="126"/>
      <c r="CW130" s="126"/>
      <c r="CX130" s="126"/>
      <c r="CY130" s="126"/>
      <c r="CZ130" s="126"/>
      <c r="DA130" s="126"/>
      <c r="DB130" s="126"/>
      <c r="DC130" s="126"/>
      <c r="DD130" s="126"/>
      <c r="DE130" s="126"/>
      <c r="DF130" s="126"/>
      <c r="DG130" s="126"/>
      <c r="DH130" s="126"/>
      <c r="DI130" s="126"/>
      <c r="DJ130" s="126"/>
      <c r="DK130" s="214"/>
      <c r="DS130" s="456"/>
      <c r="DT130" s="456"/>
      <c r="DU130" s="456"/>
      <c r="DV130" s="456"/>
      <c r="DW130" s="456"/>
      <c r="DX130" s="456"/>
      <c r="DY130" s="456"/>
      <c r="DZ130" s="456"/>
      <c r="EA130" s="456"/>
      <c r="EB130" s="456"/>
      <c r="EC130" s="456"/>
      <c r="ED130" s="456"/>
      <c r="EE130" s="456"/>
      <c r="EF130" s="456"/>
      <c r="EG130" s="456"/>
      <c r="EH130" s="456"/>
    </row>
    <row r="131" spans="1:138" ht="7.5" customHeight="1" thickBot="1">
      <c r="A131" s="447"/>
      <c r="B131" s="448"/>
      <c r="C131" s="448"/>
      <c r="D131" s="448"/>
      <c r="E131" s="451"/>
      <c r="F131" s="451"/>
      <c r="G131" s="451"/>
      <c r="H131" s="451"/>
      <c r="I131" s="451"/>
      <c r="J131" s="451"/>
      <c r="K131" s="451"/>
      <c r="L131" s="451"/>
      <c r="M131" s="451"/>
      <c r="N131" s="451"/>
      <c r="O131" s="451"/>
      <c r="P131" s="448"/>
      <c r="Q131" s="448"/>
      <c r="R131" s="448"/>
      <c r="S131" s="451"/>
      <c r="T131" s="451"/>
      <c r="U131" s="451"/>
      <c r="V131" s="451"/>
      <c r="W131" s="451"/>
      <c r="X131" s="451"/>
      <c r="Y131" s="451"/>
      <c r="Z131" s="451"/>
      <c r="AA131" s="451"/>
      <c r="AB131" s="451"/>
      <c r="AC131" s="451"/>
      <c r="AD131" s="451"/>
      <c r="AE131" s="451"/>
      <c r="AF131" s="448"/>
      <c r="AG131" s="448"/>
      <c r="AH131" s="448"/>
      <c r="AI131" s="451"/>
      <c r="AJ131" s="451"/>
      <c r="AK131" s="451"/>
      <c r="AL131" s="451"/>
      <c r="AM131" s="451"/>
      <c r="AN131" s="451"/>
      <c r="AO131" s="451"/>
      <c r="AP131" s="451"/>
      <c r="AQ131" s="451"/>
      <c r="AR131" s="451"/>
      <c r="AS131" s="452"/>
      <c r="AV131" s="113"/>
      <c r="AW131" s="116"/>
      <c r="AX131" s="116"/>
      <c r="AY131" s="116"/>
      <c r="AZ131" s="116"/>
      <c r="BA131" s="116"/>
      <c r="BB131" s="116"/>
      <c r="BC131" s="116"/>
      <c r="BD131" s="116"/>
      <c r="BE131" s="116"/>
      <c r="BF131" s="352"/>
      <c r="BG131" s="589"/>
      <c r="BH131" s="590"/>
      <c r="BI131" s="590"/>
      <c r="BJ131" s="590"/>
      <c r="BK131" s="590"/>
      <c r="BL131" s="590"/>
      <c r="BM131" s="591"/>
      <c r="BX131" s="4"/>
      <c r="BY131" s="93"/>
      <c r="BZ131" s="272"/>
      <c r="CA131" s="272"/>
      <c r="CB131" s="272"/>
      <c r="CC131" s="272"/>
      <c r="CD131" s="272"/>
      <c r="CE131" s="272"/>
      <c r="CF131" s="272"/>
      <c r="CG131" s="272"/>
      <c r="CH131" s="272"/>
      <c r="CI131" s="272"/>
      <c r="CJ131" s="272"/>
      <c r="CK131" s="308"/>
      <c r="CL131" s="209"/>
      <c r="CM131" s="209"/>
      <c r="CN131" s="209"/>
      <c r="CO131" s="209"/>
      <c r="CP131" s="209"/>
      <c r="CQ131" s="210"/>
      <c r="CR131" s="215" t="str">
        <f>CR53</f>
        <v/>
      </c>
      <c r="CS131" s="216"/>
      <c r="CT131" s="216"/>
      <c r="CU131" s="216"/>
      <c r="CV131" s="216"/>
      <c r="CW131" s="216"/>
      <c r="CX131" s="216"/>
      <c r="CY131" s="216"/>
      <c r="CZ131" s="216"/>
      <c r="DA131" s="216"/>
      <c r="DB131" s="216"/>
      <c r="DC131" s="216"/>
      <c r="DD131" s="216"/>
      <c r="DE131" s="216"/>
      <c r="DF131" s="216"/>
      <c r="DG131" s="216"/>
      <c r="DH131" s="216"/>
      <c r="DI131" s="216"/>
      <c r="DJ131" s="216"/>
      <c r="DK131" s="217"/>
      <c r="DS131" s="457"/>
      <c r="DT131" s="457"/>
      <c r="DU131" s="457"/>
      <c r="DV131" s="457"/>
      <c r="DW131" s="457"/>
      <c r="DX131" s="457"/>
      <c r="DY131" s="457"/>
      <c r="DZ131" s="457"/>
      <c r="EA131" s="457"/>
      <c r="EB131" s="457"/>
      <c r="EC131" s="457"/>
      <c r="ED131" s="457"/>
      <c r="EE131" s="457"/>
      <c r="EF131" s="457"/>
      <c r="EG131" s="457"/>
      <c r="EH131" s="457"/>
    </row>
    <row r="132" spans="1:138" ht="7.5" customHeight="1" thickBot="1">
      <c r="A132" s="447"/>
      <c r="B132" s="448"/>
      <c r="C132" s="448"/>
      <c r="D132" s="448"/>
      <c r="E132" s="451"/>
      <c r="F132" s="451"/>
      <c r="G132" s="451"/>
      <c r="H132" s="451"/>
      <c r="I132" s="451"/>
      <c r="J132" s="451"/>
      <c r="K132" s="451"/>
      <c r="L132" s="451"/>
      <c r="M132" s="451"/>
      <c r="N132" s="451"/>
      <c r="O132" s="451"/>
      <c r="P132" s="448"/>
      <c r="Q132" s="448"/>
      <c r="R132" s="448"/>
      <c r="S132" s="451"/>
      <c r="T132" s="451"/>
      <c r="U132" s="451"/>
      <c r="V132" s="451"/>
      <c r="W132" s="451"/>
      <c r="X132" s="451"/>
      <c r="Y132" s="451"/>
      <c r="Z132" s="451"/>
      <c r="AA132" s="451"/>
      <c r="AB132" s="451"/>
      <c r="AC132" s="451"/>
      <c r="AD132" s="451"/>
      <c r="AE132" s="451"/>
      <c r="AF132" s="448"/>
      <c r="AG132" s="448"/>
      <c r="AH132" s="448"/>
      <c r="AI132" s="451"/>
      <c r="AJ132" s="451"/>
      <c r="AK132" s="451"/>
      <c r="AL132" s="451"/>
      <c r="AM132" s="451"/>
      <c r="AN132" s="451"/>
      <c r="AO132" s="451"/>
      <c r="AP132" s="451"/>
      <c r="AQ132" s="451"/>
      <c r="AR132" s="451"/>
      <c r="AS132" s="452"/>
      <c r="BY132" s="93"/>
      <c r="BZ132" s="272"/>
      <c r="CA132" s="272"/>
      <c r="CB132" s="272"/>
      <c r="CC132" s="272"/>
      <c r="CD132" s="272"/>
      <c r="CE132" s="272"/>
      <c r="CF132" s="272"/>
      <c r="CG132" s="272"/>
      <c r="CH132" s="272"/>
      <c r="CI132" s="272"/>
      <c r="CJ132" s="272"/>
      <c r="CK132" s="308"/>
      <c r="CL132" s="209"/>
      <c r="CM132" s="209"/>
      <c r="CN132" s="209"/>
      <c r="CO132" s="209"/>
      <c r="CP132" s="209"/>
      <c r="CQ132" s="210"/>
      <c r="CR132" s="215"/>
      <c r="CS132" s="216"/>
      <c r="CT132" s="216"/>
      <c r="CU132" s="216"/>
      <c r="CV132" s="216"/>
      <c r="CW132" s="216"/>
      <c r="CX132" s="216"/>
      <c r="CY132" s="216"/>
      <c r="CZ132" s="216"/>
      <c r="DA132" s="216"/>
      <c r="DB132" s="216"/>
      <c r="DC132" s="216"/>
      <c r="DD132" s="216"/>
      <c r="DE132" s="216"/>
      <c r="DF132" s="216"/>
      <c r="DG132" s="216"/>
      <c r="DH132" s="216"/>
      <c r="DI132" s="216"/>
      <c r="DJ132" s="216"/>
      <c r="DK132" s="217"/>
      <c r="DS132" s="457"/>
      <c r="DT132" s="457"/>
      <c r="DU132" s="457"/>
      <c r="DV132" s="457"/>
      <c r="DW132" s="457"/>
      <c r="DX132" s="457"/>
      <c r="DY132" s="457"/>
      <c r="DZ132" s="457"/>
      <c r="EA132" s="457"/>
      <c r="EB132" s="457"/>
      <c r="EC132" s="457"/>
      <c r="ED132" s="457"/>
      <c r="EE132" s="457"/>
      <c r="EF132" s="457"/>
      <c r="EG132" s="457"/>
      <c r="EH132" s="457"/>
    </row>
    <row r="133" spans="1:138" ht="7.5" customHeight="1" thickBot="1">
      <c r="A133" s="69"/>
      <c r="B133" s="70"/>
      <c r="C133" s="70"/>
      <c r="D133" s="70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2"/>
      <c r="AO133" s="72"/>
      <c r="AP133" s="72"/>
      <c r="AQ133" s="72"/>
      <c r="AR133" s="72"/>
      <c r="AS133" s="73"/>
      <c r="AV133" s="111"/>
      <c r="AW133" s="114" t="s">
        <v>147</v>
      </c>
      <c r="AX133" s="114"/>
      <c r="AY133" s="114"/>
      <c r="AZ133" s="114"/>
      <c r="BA133" s="114"/>
      <c r="BB133" s="114"/>
      <c r="BC133" s="114"/>
      <c r="BD133" s="114"/>
      <c r="BE133" s="114"/>
      <c r="BF133" s="350"/>
      <c r="BG133" s="355" t="str">
        <f>BG55</f>
        <v/>
      </c>
      <c r="BH133" s="356"/>
      <c r="BI133" s="356"/>
      <c r="BJ133" s="356"/>
      <c r="BK133" s="356"/>
      <c r="BL133" s="356"/>
      <c r="BM133" s="356"/>
      <c r="BN133" s="356"/>
      <c r="BO133" s="356"/>
      <c r="BP133" s="356"/>
      <c r="BQ133" s="356"/>
      <c r="BR133" s="356"/>
      <c r="BS133" s="357"/>
      <c r="BY133" s="94"/>
      <c r="BZ133" s="273"/>
      <c r="CA133" s="273"/>
      <c r="CB133" s="273"/>
      <c r="CC133" s="273"/>
      <c r="CD133" s="273"/>
      <c r="CE133" s="273"/>
      <c r="CF133" s="273"/>
      <c r="CG133" s="273"/>
      <c r="CH133" s="273"/>
      <c r="CI133" s="273"/>
      <c r="CJ133" s="273"/>
      <c r="CK133" s="309"/>
      <c r="CL133" s="211"/>
      <c r="CM133" s="211"/>
      <c r="CN133" s="211"/>
      <c r="CO133" s="211"/>
      <c r="CP133" s="211"/>
      <c r="CQ133" s="212"/>
      <c r="CR133" s="218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20"/>
      <c r="DS133" s="457"/>
      <c r="DT133" s="457"/>
      <c r="DU133" s="457"/>
      <c r="DV133" s="457"/>
      <c r="DW133" s="457"/>
      <c r="DX133" s="457"/>
      <c r="DY133" s="457"/>
      <c r="DZ133" s="457"/>
      <c r="EA133" s="457"/>
      <c r="EB133" s="457"/>
      <c r="EC133" s="457"/>
      <c r="ED133" s="457"/>
      <c r="EE133" s="457"/>
      <c r="EF133" s="457"/>
      <c r="EG133" s="457"/>
      <c r="EH133" s="457"/>
    </row>
    <row r="134" spans="1:138" ht="7.5" customHeight="1">
      <c r="A134" s="74"/>
      <c r="B134" s="75"/>
      <c r="C134" s="75"/>
      <c r="D134" s="75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4"/>
      <c r="AO134" s="4"/>
      <c r="AP134" s="4"/>
      <c r="AQ134" s="4"/>
      <c r="AR134" s="4"/>
      <c r="AS134" s="68"/>
      <c r="AV134" s="112"/>
      <c r="AW134" s="115"/>
      <c r="AX134" s="115"/>
      <c r="AY134" s="115"/>
      <c r="AZ134" s="115"/>
      <c r="BA134" s="115"/>
      <c r="BB134" s="115"/>
      <c r="BC134" s="115"/>
      <c r="BD134" s="115"/>
      <c r="BE134" s="115"/>
      <c r="BF134" s="351"/>
      <c r="BG134" s="358"/>
      <c r="BH134" s="359"/>
      <c r="BI134" s="359"/>
      <c r="BJ134" s="359"/>
      <c r="BK134" s="359"/>
      <c r="BL134" s="359"/>
      <c r="BM134" s="359"/>
      <c r="BN134" s="359"/>
      <c r="BO134" s="359"/>
      <c r="BP134" s="359"/>
      <c r="BQ134" s="359"/>
      <c r="BR134" s="359"/>
      <c r="BS134" s="360"/>
      <c r="BY134" s="111"/>
      <c r="BZ134" s="114" t="s">
        <v>131</v>
      </c>
      <c r="CA134" s="114"/>
      <c r="CB134" s="114"/>
      <c r="CC134" s="114"/>
      <c r="CD134" s="114"/>
      <c r="CE134" s="114"/>
      <c r="CF134" s="114"/>
      <c r="CG134" s="114"/>
      <c r="CH134" s="114"/>
      <c r="CI134" s="114"/>
      <c r="CJ134" s="114"/>
      <c r="CK134" s="117"/>
      <c r="CL134" s="117"/>
      <c r="CM134" s="117"/>
      <c r="CN134" s="117"/>
      <c r="CO134" s="117"/>
      <c r="CP134" s="117"/>
      <c r="CQ134" s="118"/>
      <c r="CR134" s="123"/>
      <c r="CS134" s="124"/>
      <c r="CT134" s="124"/>
      <c r="CU134" s="124"/>
      <c r="CV134" s="124"/>
      <c r="CW134" s="124"/>
      <c r="CX134" s="124"/>
      <c r="CY134" s="124"/>
      <c r="CZ134" s="124"/>
      <c r="DA134" s="124"/>
      <c r="DB134" s="124"/>
      <c r="DC134" s="124"/>
      <c r="DD134" s="124"/>
      <c r="DE134" s="124"/>
      <c r="DF134" s="129" t="s">
        <v>11</v>
      </c>
      <c r="DG134" s="130"/>
      <c r="DH134" s="135"/>
      <c r="DI134" s="135"/>
      <c r="DJ134" s="135"/>
      <c r="DK134" s="136"/>
      <c r="DS134" s="172"/>
      <c r="DT134" s="172"/>
      <c r="DU134" s="172"/>
      <c r="DV134" s="172"/>
      <c r="DW134" s="172"/>
      <c r="DX134" s="172"/>
      <c r="DY134" s="172"/>
      <c r="DZ134" s="172"/>
      <c r="EA134" s="172"/>
      <c r="EB134" s="172"/>
      <c r="EC134" s="458"/>
      <c r="ED134" s="458"/>
      <c r="EE134" s="137"/>
      <c r="EF134" s="137"/>
      <c r="EG134" s="137"/>
      <c r="EH134" s="137"/>
    </row>
    <row r="135" spans="1:138" ht="8.25" customHeight="1" thickBot="1">
      <c r="A135" s="441" t="s">
        <v>80</v>
      </c>
      <c r="B135" s="442"/>
      <c r="C135" s="442"/>
      <c r="D135" s="442"/>
      <c r="E135" s="442"/>
      <c r="F135" s="442"/>
      <c r="G135" s="443" t="str">
        <f>IF(貴社情報!$C$19=2,"",貴社情報!$I$14&amp;貴社情報!$L$14&amp;貴社情報!$N$14&amp;貴社情報!$O$14&amp;貴社情報!$P$14&amp;貴社情報!$Q$14&amp;貴社情報!$S$14&amp;貴社情報!$W$14)</f>
        <v>許可 （－） 　第号</v>
      </c>
      <c r="H135" s="443"/>
      <c r="I135" s="443"/>
      <c r="J135" s="443"/>
      <c r="K135" s="443"/>
      <c r="L135" s="443"/>
      <c r="M135" s="443"/>
      <c r="N135" s="443"/>
      <c r="O135" s="443"/>
      <c r="P135" s="443"/>
      <c r="Q135" s="443"/>
      <c r="R135" s="443"/>
      <c r="S135" s="443"/>
      <c r="T135" s="443"/>
      <c r="U135" s="443"/>
      <c r="V135" s="443"/>
      <c r="W135" s="443"/>
      <c r="X135" s="443"/>
      <c r="Y135" s="443"/>
      <c r="Z135" s="443"/>
      <c r="AA135" s="444" t="s">
        <v>81</v>
      </c>
      <c r="AB135" s="444"/>
      <c r="AC135" s="444"/>
      <c r="AD135" s="444"/>
      <c r="AE135" s="444"/>
      <c r="AF135" s="444"/>
      <c r="AG135" s="444"/>
      <c r="AH135" s="444"/>
      <c r="AI135" s="445" t="str">
        <f>IF(貴社情報!$C$19=2,"",IF(貴社情報!$I$15="","",貴社情報!$I$15))</f>
        <v/>
      </c>
      <c r="AJ135" s="445"/>
      <c r="AK135" s="445"/>
      <c r="AL135" s="445"/>
      <c r="AM135" s="445"/>
      <c r="AN135" s="445"/>
      <c r="AO135" s="445"/>
      <c r="AP135" s="445"/>
      <c r="AQ135" s="445"/>
      <c r="AR135" s="445"/>
      <c r="AS135" s="446"/>
      <c r="AV135" s="113"/>
      <c r="AW135" s="116"/>
      <c r="AX135" s="116"/>
      <c r="AY135" s="116"/>
      <c r="AZ135" s="116"/>
      <c r="BA135" s="116"/>
      <c r="BB135" s="116"/>
      <c r="BC135" s="116"/>
      <c r="BD135" s="116"/>
      <c r="BE135" s="116"/>
      <c r="BF135" s="352"/>
      <c r="BG135" s="361"/>
      <c r="BH135" s="362"/>
      <c r="BI135" s="362"/>
      <c r="BJ135" s="362"/>
      <c r="BK135" s="362"/>
      <c r="BL135" s="362"/>
      <c r="BM135" s="362"/>
      <c r="BN135" s="362"/>
      <c r="BO135" s="362"/>
      <c r="BP135" s="362"/>
      <c r="BQ135" s="362"/>
      <c r="BR135" s="362"/>
      <c r="BS135" s="363"/>
      <c r="BY135" s="112"/>
      <c r="BZ135" s="115"/>
      <c r="CA135" s="115"/>
      <c r="CB135" s="115"/>
      <c r="CC135" s="115"/>
      <c r="CD135" s="115"/>
      <c r="CE135" s="115"/>
      <c r="CF135" s="115"/>
      <c r="CG135" s="115"/>
      <c r="CH135" s="115"/>
      <c r="CI135" s="115"/>
      <c r="CJ135" s="115"/>
      <c r="CK135" s="119"/>
      <c r="CL135" s="119"/>
      <c r="CM135" s="119"/>
      <c r="CN135" s="119"/>
      <c r="CO135" s="119"/>
      <c r="CP135" s="119"/>
      <c r="CQ135" s="120"/>
      <c r="CR135" s="125"/>
      <c r="CS135" s="126"/>
      <c r="CT135" s="126"/>
      <c r="CU135" s="126"/>
      <c r="CV135" s="126"/>
      <c r="CW135" s="126"/>
      <c r="CX135" s="126"/>
      <c r="CY135" s="126"/>
      <c r="CZ135" s="126"/>
      <c r="DA135" s="126"/>
      <c r="DB135" s="126"/>
      <c r="DC135" s="126"/>
      <c r="DD135" s="126"/>
      <c r="DE135" s="126"/>
      <c r="DF135" s="131"/>
      <c r="DG135" s="132"/>
      <c r="DH135" s="137"/>
      <c r="DI135" s="137"/>
      <c r="DJ135" s="137"/>
      <c r="DK135" s="138"/>
      <c r="DS135" s="172"/>
      <c r="DT135" s="172"/>
      <c r="DU135" s="172"/>
      <c r="DV135" s="172"/>
      <c r="DW135" s="172"/>
      <c r="DX135" s="172"/>
      <c r="DY135" s="172"/>
      <c r="DZ135" s="172"/>
      <c r="EA135" s="172"/>
      <c r="EB135" s="172"/>
      <c r="EC135" s="458"/>
      <c r="ED135" s="458"/>
      <c r="EE135" s="137"/>
      <c r="EF135" s="137"/>
      <c r="EG135" s="137"/>
      <c r="EH135" s="137"/>
    </row>
    <row r="136" spans="1:138" ht="7.5" customHeight="1" thickBot="1">
      <c r="A136" s="441"/>
      <c r="B136" s="442"/>
      <c r="C136" s="442"/>
      <c r="D136" s="442"/>
      <c r="E136" s="442"/>
      <c r="F136" s="442"/>
      <c r="G136" s="443"/>
      <c r="H136" s="443"/>
      <c r="I136" s="443"/>
      <c r="J136" s="443"/>
      <c r="K136" s="443"/>
      <c r="L136" s="443"/>
      <c r="M136" s="443"/>
      <c r="N136" s="443"/>
      <c r="O136" s="443"/>
      <c r="P136" s="443"/>
      <c r="Q136" s="443"/>
      <c r="R136" s="443"/>
      <c r="S136" s="443"/>
      <c r="T136" s="443"/>
      <c r="U136" s="443"/>
      <c r="V136" s="443"/>
      <c r="W136" s="443"/>
      <c r="X136" s="443"/>
      <c r="Y136" s="443"/>
      <c r="Z136" s="443"/>
      <c r="AA136" s="444"/>
      <c r="AB136" s="444"/>
      <c r="AC136" s="444"/>
      <c r="AD136" s="444"/>
      <c r="AE136" s="444"/>
      <c r="AF136" s="444"/>
      <c r="AG136" s="444"/>
      <c r="AH136" s="444"/>
      <c r="AI136" s="445"/>
      <c r="AJ136" s="445"/>
      <c r="AK136" s="445"/>
      <c r="AL136" s="445"/>
      <c r="AM136" s="445"/>
      <c r="AN136" s="445"/>
      <c r="AO136" s="445"/>
      <c r="AP136" s="445"/>
      <c r="AQ136" s="445"/>
      <c r="AR136" s="445"/>
      <c r="AS136" s="446"/>
      <c r="BY136" s="113"/>
      <c r="BZ136" s="115"/>
      <c r="CA136" s="115"/>
      <c r="CB136" s="115"/>
      <c r="CC136" s="115"/>
      <c r="CD136" s="115"/>
      <c r="CE136" s="115"/>
      <c r="CF136" s="115"/>
      <c r="CG136" s="115"/>
      <c r="CH136" s="115"/>
      <c r="CI136" s="115"/>
      <c r="CJ136" s="116"/>
      <c r="CK136" s="121"/>
      <c r="CL136" s="121"/>
      <c r="CM136" s="121"/>
      <c r="CN136" s="121"/>
      <c r="CO136" s="121"/>
      <c r="CP136" s="121"/>
      <c r="CQ136" s="122"/>
      <c r="CR136" s="127"/>
      <c r="CS136" s="128"/>
      <c r="CT136" s="128"/>
      <c r="CU136" s="128"/>
      <c r="CV136" s="128"/>
      <c r="CW136" s="128"/>
      <c r="CX136" s="128"/>
      <c r="CY136" s="128"/>
      <c r="CZ136" s="128"/>
      <c r="DA136" s="128"/>
      <c r="DB136" s="128"/>
      <c r="DC136" s="128"/>
      <c r="DD136" s="128"/>
      <c r="DE136" s="128"/>
      <c r="DF136" s="133"/>
      <c r="DG136" s="134"/>
      <c r="DH136" s="139"/>
      <c r="DI136" s="139"/>
      <c r="DJ136" s="139"/>
      <c r="DK136" s="140"/>
      <c r="DS136" s="172"/>
      <c r="DT136" s="172"/>
      <c r="DU136" s="172"/>
      <c r="DV136" s="172"/>
      <c r="DW136" s="172"/>
      <c r="DX136" s="172"/>
      <c r="DY136" s="172"/>
      <c r="DZ136" s="172"/>
      <c r="EA136" s="172"/>
      <c r="EB136" s="172"/>
      <c r="EC136" s="458"/>
      <c r="ED136" s="458"/>
      <c r="EE136" s="137"/>
      <c r="EF136" s="137"/>
      <c r="EG136" s="137"/>
      <c r="EH136" s="137"/>
    </row>
    <row r="137" spans="1:138" ht="8.25" customHeight="1">
      <c r="A137" s="74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68"/>
      <c r="AV137" s="409" t="s">
        <v>101</v>
      </c>
      <c r="AW137" s="410"/>
      <c r="AX137" s="410"/>
      <c r="AY137" s="280" t="s">
        <v>85</v>
      </c>
      <c r="AZ137" s="281"/>
      <c r="BA137" s="281"/>
      <c r="BB137" s="281"/>
      <c r="BC137" s="281"/>
      <c r="BD137" s="281"/>
      <c r="BE137" s="281"/>
      <c r="BF137" s="281"/>
      <c r="BG137" s="281"/>
      <c r="BH137" s="281"/>
      <c r="BI137" s="281"/>
      <c r="BJ137" s="281"/>
      <c r="BK137" s="281"/>
      <c r="BL137" s="281"/>
      <c r="BM137" s="281"/>
      <c r="BN137" s="281"/>
      <c r="BO137" s="281"/>
      <c r="BP137" s="281"/>
      <c r="BQ137" s="281"/>
      <c r="BR137" s="281"/>
      <c r="BS137" s="281"/>
      <c r="BT137" s="281"/>
      <c r="BU137" s="281"/>
      <c r="BV137" s="281"/>
      <c r="BW137" s="281"/>
      <c r="BX137" s="281"/>
      <c r="BY137" s="281"/>
      <c r="BZ137" s="281"/>
      <c r="CA137" s="282"/>
      <c r="CB137" s="153" t="s">
        <v>116</v>
      </c>
      <c r="CC137" s="154"/>
      <c r="CD137" s="154"/>
      <c r="CE137" s="154"/>
      <c r="CF137" s="154"/>
      <c r="CG137" s="154"/>
      <c r="CH137" s="154"/>
      <c r="CI137" s="154"/>
      <c r="CJ137" s="154"/>
      <c r="CK137" s="154"/>
      <c r="CL137" s="154"/>
      <c r="CM137" s="155"/>
      <c r="CN137" s="145" t="s">
        <v>68</v>
      </c>
      <c r="CO137" s="146"/>
      <c r="CP137" s="146"/>
      <c r="CQ137" s="146"/>
      <c r="CR137" s="146" t="s">
        <v>103</v>
      </c>
      <c r="CS137" s="146"/>
      <c r="CT137" s="146"/>
      <c r="CU137" s="146"/>
      <c r="CV137" s="146"/>
      <c r="CW137" s="146"/>
      <c r="CX137" s="146"/>
      <c r="CY137" s="146"/>
      <c r="CZ137" s="146"/>
      <c r="DA137" s="187" t="s">
        <v>104</v>
      </c>
      <c r="DB137" s="187"/>
      <c r="DC137" s="187"/>
      <c r="DD137" s="187"/>
      <c r="DE137" s="187"/>
      <c r="DF137" s="187"/>
      <c r="DG137" s="187"/>
      <c r="DH137" s="187"/>
      <c r="DI137" s="187"/>
      <c r="DJ137" s="187"/>
      <c r="DK137" s="188"/>
    </row>
    <row r="138" spans="1:138" ht="7.5" customHeight="1">
      <c r="A138" s="437" t="s">
        <v>82</v>
      </c>
      <c r="B138" s="438"/>
      <c r="C138" s="438"/>
      <c r="D138" s="438"/>
      <c r="E138" s="438"/>
      <c r="F138" s="438"/>
      <c r="G138" s="438"/>
      <c r="H138" s="433" t="str">
        <f>IF(貴社情報!$C$19=2,"許可なし",貴社情報!$AL$19)</f>
        <v/>
      </c>
      <c r="I138" s="433"/>
      <c r="J138" s="433"/>
      <c r="K138" s="433"/>
      <c r="L138" s="433"/>
      <c r="M138" s="433"/>
      <c r="N138" s="433"/>
      <c r="O138" s="433"/>
      <c r="P138" s="433"/>
      <c r="Q138" s="433"/>
      <c r="R138" s="433"/>
      <c r="S138" s="433"/>
      <c r="T138" s="433"/>
      <c r="U138" s="433"/>
      <c r="V138" s="433"/>
      <c r="W138" s="433"/>
      <c r="X138" s="433"/>
      <c r="Y138" s="433"/>
      <c r="Z138" s="433"/>
      <c r="AA138" s="433"/>
      <c r="AB138" s="433"/>
      <c r="AC138" s="433"/>
      <c r="AD138" s="433"/>
      <c r="AE138" s="433"/>
      <c r="AF138" s="433"/>
      <c r="AG138" s="433"/>
      <c r="AH138" s="433"/>
      <c r="AI138" s="433"/>
      <c r="AJ138" s="433"/>
      <c r="AK138" s="433"/>
      <c r="AL138" s="433"/>
      <c r="AM138" s="433"/>
      <c r="AN138" s="433"/>
      <c r="AO138" s="433"/>
      <c r="AP138" s="433"/>
      <c r="AQ138" s="433"/>
      <c r="AR138" s="433"/>
      <c r="AS138" s="435" t="s">
        <v>83</v>
      </c>
      <c r="AV138" s="411"/>
      <c r="AW138" s="412"/>
      <c r="AX138" s="412"/>
      <c r="AY138" s="283"/>
      <c r="AZ138" s="284"/>
      <c r="BA138" s="284"/>
      <c r="BB138" s="284"/>
      <c r="BC138" s="284"/>
      <c r="BD138" s="284"/>
      <c r="BE138" s="284"/>
      <c r="BF138" s="284"/>
      <c r="BG138" s="284"/>
      <c r="BH138" s="284"/>
      <c r="BI138" s="284"/>
      <c r="BJ138" s="284"/>
      <c r="BK138" s="284"/>
      <c r="BL138" s="284"/>
      <c r="BM138" s="284"/>
      <c r="BN138" s="284"/>
      <c r="BO138" s="284"/>
      <c r="BP138" s="284"/>
      <c r="BQ138" s="284"/>
      <c r="BR138" s="284"/>
      <c r="BS138" s="284"/>
      <c r="BT138" s="284"/>
      <c r="BU138" s="284"/>
      <c r="BV138" s="284"/>
      <c r="BW138" s="284"/>
      <c r="BX138" s="284"/>
      <c r="BY138" s="284"/>
      <c r="BZ138" s="284"/>
      <c r="CA138" s="285"/>
      <c r="CB138" s="156"/>
      <c r="CC138" s="157"/>
      <c r="CD138" s="157"/>
      <c r="CE138" s="157"/>
      <c r="CF138" s="157"/>
      <c r="CG138" s="157"/>
      <c r="CH138" s="157"/>
      <c r="CI138" s="157"/>
      <c r="CJ138" s="157"/>
      <c r="CK138" s="157"/>
      <c r="CL138" s="157"/>
      <c r="CM138" s="158"/>
      <c r="CN138" s="147"/>
      <c r="CO138" s="148"/>
      <c r="CP138" s="148"/>
      <c r="CQ138" s="148"/>
      <c r="CR138" s="148"/>
      <c r="CS138" s="148"/>
      <c r="CT138" s="148"/>
      <c r="CU138" s="148"/>
      <c r="CV138" s="148"/>
      <c r="CW138" s="148"/>
      <c r="CX138" s="148"/>
      <c r="CY138" s="148"/>
      <c r="CZ138" s="148"/>
      <c r="DA138" s="189"/>
      <c r="DB138" s="189"/>
      <c r="DC138" s="189"/>
      <c r="DD138" s="189"/>
      <c r="DE138" s="189"/>
      <c r="DF138" s="189"/>
      <c r="DG138" s="189"/>
      <c r="DH138" s="189"/>
      <c r="DI138" s="189"/>
      <c r="DJ138" s="189"/>
      <c r="DK138" s="190"/>
    </row>
    <row r="139" spans="1:138" ht="8.25" customHeight="1">
      <c r="A139" s="439"/>
      <c r="B139" s="440"/>
      <c r="C139" s="440"/>
      <c r="D139" s="440"/>
      <c r="E139" s="440"/>
      <c r="F139" s="440"/>
      <c r="G139" s="440"/>
      <c r="H139" s="434"/>
      <c r="I139" s="434"/>
      <c r="J139" s="434"/>
      <c r="K139" s="434"/>
      <c r="L139" s="434"/>
      <c r="M139" s="434"/>
      <c r="N139" s="434"/>
      <c r="O139" s="434"/>
      <c r="P139" s="434"/>
      <c r="Q139" s="434"/>
      <c r="R139" s="434"/>
      <c r="S139" s="434"/>
      <c r="T139" s="434"/>
      <c r="U139" s="434"/>
      <c r="V139" s="434"/>
      <c r="W139" s="434"/>
      <c r="X139" s="434"/>
      <c r="Y139" s="434"/>
      <c r="Z139" s="434"/>
      <c r="AA139" s="434"/>
      <c r="AB139" s="434"/>
      <c r="AC139" s="434"/>
      <c r="AD139" s="434"/>
      <c r="AE139" s="434"/>
      <c r="AF139" s="434"/>
      <c r="AG139" s="434"/>
      <c r="AH139" s="434"/>
      <c r="AI139" s="434"/>
      <c r="AJ139" s="434"/>
      <c r="AK139" s="434"/>
      <c r="AL139" s="434"/>
      <c r="AM139" s="434"/>
      <c r="AN139" s="434"/>
      <c r="AO139" s="434"/>
      <c r="AP139" s="434"/>
      <c r="AQ139" s="434"/>
      <c r="AR139" s="434"/>
      <c r="AS139" s="436"/>
      <c r="AV139" s="411"/>
      <c r="AW139" s="412"/>
      <c r="AX139" s="412"/>
      <c r="AY139" s="286"/>
      <c r="AZ139" s="287"/>
      <c r="BA139" s="287"/>
      <c r="BB139" s="287"/>
      <c r="BC139" s="287"/>
      <c r="BD139" s="287"/>
      <c r="BE139" s="287"/>
      <c r="BF139" s="287"/>
      <c r="BG139" s="287"/>
      <c r="BH139" s="287"/>
      <c r="BI139" s="287"/>
      <c r="BJ139" s="287"/>
      <c r="BK139" s="287"/>
      <c r="BL139" s="287"/>
      <c r="BM139" s="287"/>
      <c r="BN139" s="287"/>
      <c r="BO139" s="287"/>
      <c r="BP139" s="287"/>
      <c r="BQ139" s="287"/>
      <c r="BR139" s="287"/>
      <c r="BS139" s="287"/>
      <c r="BT139" s="287"/>
      <c r="BU139" s="287"/>
      <c r="BV139" s="287"/>
      <c r="BW139" s="287"/>
      <c r="BX139" s="287"/>
      <c r="BY139" s="287"/>
      <c r="BZ139" s="287"/>
      <c r="CA139" s="288"/>
      <c r="CB139" s="159"/>
      <c r="CC139" s="160"/>
      <c r="CD139" s="160"/>
      <c r="CE139" s="160"/>
      <c r="CF139" s="160"/>
      <c r="CG139" s="160"/>
      <c r="CH139" s="160"/>
      <c r="CI139" s="160"/>
      <c r="CJ139" s="160"/>
      <c r="CK139" s="160"/>
      <c r="CL139" s="160"/>
      <c r="CM139" s="161"/>
      <c r="CN139" s="319"/>
      <c r="CO139" s="141"/>
      <c r="CP139" s="141"/>
      <c r="CQ139" s="141"/>
      <c r="CR139" s="141"/>
      <c r="CS139" s="141"/>
      <c r="CT139" s="141"/>
      <c r="CU139" s="141"/>
      <c r="CV139" s="141"/>
      <c r="CW139" s="141"/>
      <c r="CX139" s="141"/>
      <c r="CY139" s="141"/>
      <c r="CZ139" s="141"/>
      <c r="DA139" s="141"/>
      <c r="DB139" s="141"/>
      <c r="DC139" s="141"/>
      <c r="DD139" s="141"/>
      <c r="DE139" s="141"/>
      <c r="DF139" s="141"/>
      <c r="DG139" s="141"/>
      <c r="DH139" s="141"/>
      <c r="DI139" s="141"/>
      <c r="DJ139" s="141"/>
      <c r="DK139" s="142"/>
    </row>
    <row r="140" spans="1:138" ht="8.25" customHeight="1">
      <c r="B140" s="1"/>
      <c r="AV140" s="411"/>
      <c r="AW140" s="412"/>
      <c r="AX140" s="412"/>
      <c r="AY140" s="289"/>
      <c r="AZ140" s="290"/>
      <c r="BA140" s="290"/>
      <c r="BB140" s="290"/>
      <c r="BC140" s="290"/>
      <c r="BD140" s="290"/>
      <c r="BE140" s="290"/>
      <c r="BF140" s="290"/>
      <c r="BG140" s="290"/>
      <c r="BH140" s="290"/>
      <c r="BI140" s="290"/>
      <c r="BJ140" s="290"/>
      <c r="BK140" s="290"/>
      <c r="BL140" s="290"/>
      <c r="BM140" s="290"/>
      <c r="BN140" s="290"/>
      <c r="BO140" s="290"/>
      <c r="BP140" s="290"/>
      <c r="BQ140" s="290"/>
      <c r="BR140" s="290"/>
      <c r="BS140" s="290"/>
      <c r="BT140" s="290"/>
      <c r="BU140" s="290"/>
      <c r="BV140" s="290"/>
      <c r="BW140" s="290"/>
      <c r="BX140" s="290"/>
      <c r="BY140" s="290"/>
      <c r="BZ140" s="290"/>
      <c r="CA140" s="291"/>
      <c r="CB140" s="162"/>
      <c r="CC140" s="163"/>
      <c r="CD140" s="163"/>
      <c r="CE140" s="163"/>
      <c r="CF140" s="163"/>
      <c r="CG140" s="163"/>
      <c r="CH140" s="163"/>
      <c r="CI140" s="163"/>
      <c r="CJ140" s="163"/>
      <c r="CK140" s="163"/>
      <c r="CL140" s="163"/>
      <c r="CM140" s="164"/>
      <c r="CN140" s="320"/>
      <c r="CO140" s="143"/>
      <c r="CP140" s="143"/>
      <c r="CQ140" s="143"/>
      <c r="CR140" s="143"/>
      <c r="CS140" s="143"/>
      <c r="CT140" s="143"/>
      <c r="CU140" s="143"/>
      <c r="CV140" s="143"/>
      <c r="CW140" s="143"/>
      <c r="CX140" s="143"/>
      <c r="CY140" s="143"/>
      <c r="CZ140" s="143"/>
      <c r="DA140" s="143"/>
      <c r="DB140" s="143"/>
      <c r="DC140" s="143"/>
      <c r="DD140" s="143"/>
      <c r="DE140" s="143"/>
      <c r="DF140" s="143"/>
      <c r="DG140" s="143"/>
      <c r="DH140" s="143"/>
      <c r="DI140" s="143"/>
      <c r="DJ140" s="143"/>
      <c r="DK140" s="144"/>
    </row>
    <row r="141" spans="1:138" ht="7.5" customHeight="1">
      <c r="A141" s="415" t="s">
        <v>84</v>
      </c>
      <c r="B141" s="416"/>
      <c r="C141" s="416"/>
      <c r="D141" s="417"/>
      <c r="E141" s="424" t="str">
        <f>IF($EG$9=3,IF($CA$13="","",$CA$13),IF($S$13="","",$S$13))</f>
        <v/>
      </c>
      <c r="F141" s="425"/>
      <c r="G141" s="425"/>
      <c r="H141" s="425"/>
      <c r="I141" s="425"/>
      <c r="J141" s="425"/>
      <c r="K141" s="425"/>
      <c r="L141" s="425"/>
      <c r="M141" s="425"/>
      <c r="N141" s="425"/>
      <c r="O141" s="425"/>
      <c r="P141" s="425"/>
      <c r="Q141" s="425"/>
      <c r="R141" s="425"/>
      <c r="S141" s="425"/>
      <c r="T141" s="425"/>
      <c r="U141" s="425"/>
      <c r="V141" s="425"/>
      <c r="W141" s="425"/>
      <c r="X141" s="425"/>
      <c r="Y141" s="425"/>
      <c r="Z141" s="425"/>
      <c r="AA141" s="425"/>
      <c r="AB141" s="425"/>
      <c r="AC141" s="425"/>
      <c r="AD141" s="425"/>
      <c r="AE141" s="425"/>
      <c r="AF141" s="425"/>
      <c r="AG141" s="425"/>
      <c r="AH141" s="425"/>
      <c r="AI141" s="425"/>
      <c r="AJ141" s="425"/>
      <c r="AK141" s="425"/>
      <c r="AL141" s="425"/>
      <c r="AM141" s="425"/>
      <c r="AN141" s="425"/>
      <c r="AO141" s="425"/>
      <c r="AP141" s="425"/>
      <c r="AQ141" s="425"/>
      <c r="AR141" s="425"/>
      <c r="AS141" s="426"/>
      <c r="AV141" s="411"/>
      <c r="AW141" s="412"/>
      <c r="AX141" s="412"/>
      <c r="AY141" s="289"/>
      <c r="AZ141" s="290"/>
      <c r="BA141" s="290"/>
      <c r="BB141" s="290"/>
      <c r="BC141" s="290"/>
      <c r="BD141" s="290"/>
      <c r="BE141" s="290"/>
      <c r="BF141" s="290"/>
      <c r="BG141" s="290"/>
      <c r="BH141" s="290"/>
      <c r="BI141" s="290"/>
      <c r="BJ141" s="290"/>
      <c r="BK141" s="290"/>
      <c r="BL141" s="290"/>
      <c r="BM141" s="290"/>
      <c r="BN141" s="290"/>
      <c r="BO141" s="290"/>
      <c r="BP141" s="290"/>
      <c r="BQ141" s="290"/>
      <c r="BR141" s="290"/>
      <c r="BS141" s="290"/>
      <c r="BT141" s="290"/>
      <c r="BU141" s="290"/>
      <c r="BV141" s="290"/>
      <c r="BW141" s="290"/>
      <c r="BX141" s="290"/>
      <c r="BY141" s="290"/>
      <c r="BZ141" s="290"/>
      <c r="CA141" s="291"/>
      <c r="CB141" s="162"/>
      <c r="CC141" s="163"/>
      <c r="CD141" s="163"/>
      <c r="CE141" s="163"/>
      <c r="CF141" s="163"/>
      <c r="CG141" s="163"/>
      <c r="CH141" s="163"/>
      <c r="CI141" s="163"/>
      <c r="CJ141" s="163"/>
      <c r="CK141" s="163"/>
      <c r="CL141" s="163"/>
      <c r="CM141" s="164"/>
      <c r="CN141" s="320"/>
      <c r="CO141" s="143"/>
      <c r="CP141" s="143"/>
      <c r="CQ141" s="143"/>
      <c r="CR141" s="143"/>
      <c r="CS141" s="143"/>
      <c r="CT141" s="143"/>
      <c r="CU141" s="143"/>
      <c r="CV141" s="143"/>
      <c r="CW141" s="143"/>
      <c r="CX141" s="143"/>
      <c r="CY141" s="143"/>
      <c r="CZ141" s="143"/>
      <c r="DA141" s="143"/>
      <c r="DB141" s="143"/>
      <c r="DC141" s="143"/>
      <c r="DD141" s="143"/>
      <c r="DE141" s="143"/>
      <c r="DF141" s="143"/>
      <c r="DG141" s="143"/>
      <c r="DH141" s="143"/>
      <c r="DI141" s="143"/>
      <c r="DJ141" s="143"/>
      <c r="DK141" s="144"/>
    </row>
    <row r="142" spans="1:138" ht="7.5" customHeight="1">
      <c r="A142" s="418"/>
      <c r="B142" s="419"/>
      <c r="C142" s="419"/>
      <c r="D142" s="420"/>
      <c r="E142" s="427"/>
      <c r="F142" s="428"/>
      <c r="G142" s="428"/>
      <c r="H142" s="428"/>
      <c r="I142" s="428"/>
      <c r="J142" s="428"/>
      <c r="K142" s="428"/>
      <c r="L142" s="428"/>
      <c r="M142" s="428"/>
      <c r="N142" s="428"/>
      <c r="O142" s="428"/>
      <c r="P142" s="428"/>
      <c r="Q142" s="428"/>
      <c r="R142" s="428"/>
      <c r="S142" s="428"/>
      <c r="T142" s="428"/>
      <c r="U142" s="428"/>
      <c r="V142" s="428"/>
      <c r="W142" s="428"/>
      <c r="X142" s="428"/>
      <c r="Y142" s="428"/>
      <c r="Z142" s="428"/>
      <c r="AA142" s="428"/>
      <c r="AB142" s="428"/>
      <c r="AC142" s="428"/>
      <c r="AD142" s="428"/>
      <c r="AE142" s="428"/>
      <c r="AF142" s="428"/>
      <c r="AG142" s="428"/>
      <c r="AH142" s="428"/>
      <c r="AI142" s="428"/>
      <c r="AJ142" s="428"/>
      <c r="AK142" s="428"/>
      <c r="AL142" s="428"/>
      <c r="AM142" s="428"/>
      <c r="AN142" s="428"/>
      <c r="AO142" s="428"/>
      <c r="AP142" s="428"/>
      <c r="AQ142" s="428"/>
      <c r="AR142" s="428"/>
      <c r="AS142" s="429"/>
      <c r="AV142" s="411"/>
      <c r="AW142" s="412"/>
      <c r="AX142" s="412"/>
      <c r="AY142" s="292"/>
      <c r="AZ142" s="293"/>
      <c r="BA142" s="293"/>
      <c r="BB142" s="293"/>
      <c r="BC142" s="293"/>
      <c r="BD142" s="293"/>
      <c r="BE142" s="293"/>
      <c r="BF142" s="293"/>
      <c r="BG142" s="293"/>
      <c r="BH142" s="293"/>
      <c r="BI142" s="293"/>
      <c r="BJ142" s="293"/>
      <c r="BK142" s="293"/>
      <c r="BL142" s="293"/>
      <c r="BM142" s="293"/>
      <c r="BN142" s="293"/>
      <c r="BO142" s="293"/>
      <c r="BP142" s="293"/>
      <c r="BQ142" s="293"/>
      <c r="BR142" s="293"/>
      <c r="BS142" s="293"/>
      <c r="BT142" s="293"/>
      <c r="BU142" s="293"/>
      <c r="BV142" s="293"/>
      <c r="BW142" s="293"/>
      <c r="BX142" s="293"/>
      <c r="BY142" s="293"/>
      <c r="BZ142" s="293"/>
      <c r="CA142" s="294"/>
      <c r="CB142" s="165"/>
      <c r="CC142" s="166"/>
      <c r="CD142" s="166"/>
      <c r="CE142" s="166"/>
      <c r="CF142" s="166"/>
      <c r="CG142" s="166"/>
      <c r="CH142" s="166"/>
      <c r="CI142" s="166"/>
      <c r="CJ142" s="166"/>
      <c r="CK142" s="166"/>
      <c r="CL142" s="166"/>
      <c r="CM142" s="167"/>
      <c r="CN142" s="320"/>
      <c r="CO142" s="143"/>
      <c r="CP142" s="143"/>
      <c r="CQ142" s="143"/>
      <c r="CR142" s="143"/>
      <c r="CS142" s="143"/>
      <c r="CT142" s="143"/>
      <c r="CU142" s="143"/>
      <c r="CV142" s="143"/>
      <c r="CW142" s="143"/>
      <c r="CX142" s="143"/>
      <c r="CY142" s="143"/>
      <c r="CZ142" s="143"/>
      <c r="DA142" s="143"/>
      <c r="DB142" s="143"/>
      <c r="DC142" s="143"/>
      <c r="DD142" s="143"/>
      <c r="DE142" s="143"/>
      <c r="DF142" s="143"/>
      <c r="DG142" s="143"/>
      <c r="DH142" s="143"/>
      <c r="DI142" s="143"/>
      <c r="DJ142" s="143"/>
      <c r="DK142" s="144"/>
      <c r="EG142" s="3"/>
    </row>
    <row r="143" spans="1:138" ht="7.5" customHeight="1">
      <c r="A143" s="418"/>
      <c r="B143" s="419"/>
      <c r="C143" s="419"/>
      <c r="D143" s="420"/>
      <c r="E143" s="427"/>
      <c r="F143" s="428"/>
      <c r="G143" s="428"/>
      <c r="H143" s="428"/>
      <c r="I143" s="428"/>
      <c r="J143" s="428"/>
      <c r="K143" s="428"/>
      <c r="L143" s="428"/>
      <c r="M143" s="428"/>
      <c r="N143" s="428"/>
      <c r="O143" s="428"/>
      <c r="P143" s="428"/>
      <c r="Q143" s="428"/>
      <c r="R143" s="428"/>
      <c r="S143" s="428"/>
      <c r="T143" s="428"/>
      <c r="U143" s="428"/>
      <c r="V143" s="428"/>
      <c r="W143" s="428"/>
      <c r="X143" s="428"/>
      <c r="Y143" s="428"/>
      <c r="Z143" s="428"/>
      <c r="AA143" s="428"/>
      <c r="AB143" s="428"/>
      <c r="AC143" s="428"/>
      <c r="AD143" s="428"/>
      <c r="AE143" s="428"/>
      <c r="AF143" s="428"/>
      <c r="AG143" s="428"/>
      <c r="AH143" s="428"/>
      <c r="AI143" s="428"/>
      <c r="AJ143" s="428"/>
      <c r="AK143" s="428"/>
      <c r="AL143" s="428"/>
      <c r="AM143" s="428"/>
      <c r="AN143" s="428"/>
      <c r="AO143" s="428"/>
      <c r="AP143" s="428"/>
      <c r="AQ143" s="428"/>
      <c r="AR143" s="428"/>
      <c r="AS143" s="429"/>
      <c r="AV143" s="411"/>
      <c r="AW143" s="412"/>
      <c r="AX143" s="412"/>
      <c r="AY143" s="331"/>
      <c r="AZ143" s="332"/>
      <c r="BA143" s="332"/>
      <c r="BB143" s="332"/>
      <c r="BC143" s="332"/>
      <c r="BD143" s="332"/>
      <c r="BE143" s="332"/>
      <c r="BF143" s="332"/>
      <c r="BG143" s="332"/>
      <c r="BH143" s="332"/>
      <c r="BI143" s="332"/>
      <c r="BJ143" s="332"/>
      <c r="BK143" s="332"/>
      <c r="BL143" s="332"/>
      <c r="BM143" s="332"/>
      <c r="BN143" s="332"/>
      <c r="BO143" s="332"/>
      <c r="BP143" s="332"/>
      <c r="BQ143" s="332"/>
      <c r="BR143" s="332"/>
      <c r="BS143" s="332"/>
      <c r="BT143" s="332"/>
      <c r="BU143" s="332"/>
      <c r="BV143" s="332"/>
      <c r="BW143" s="332"/>
      <c r="BX143" s="332"/>
      <c r="BY143" s="332"/>
      <c r="BZ143" s="332"/>
      <c r="CA143" s="333"/>
      <c r="CB143" s="168"/>
      <c r="CC143" s="169"/>
      <c r="CD143" s="169"/>
      <c r="CE143" s="169"/>
      <c r="CF143" s="169"/>
      <c r="CG143" s="169"/>
      <c r="CH143" s="169"/>
      <c r="CI143" s="169"/>
      <c r="CJ143" s="169"/>
      <c r="CK143" s="169"/>
      <c r="CL143" s="169"/>
      <c r="CM143" s="170"/>
      <c r="CN143" s="320"/>
      <c r="CO143" s="143"/>
      <c r="CP143" s="143"/>
      <c r="CQ143" s="143"/>
      <c r="CR143" s="143"/>
      <c r="CS143" s="143"/>
      <c r="CT143" s="143"/>
      <c r="CU143" s="143"/>
      <c r="CV143" s="143"/>
      <c r="CW143" s="143"/>
      <c r="CX143" s="143"/>
      <c r="CY143" s="143"/>
      <c r="CZ143" s="143"/>
      <c r="DA143" s="143"/>
      <c r="DB143" s="143"/>
      <c r="DC143" s="143"/>
      <c r="DD143" s="143"/>
      <c r="DE143" s="143"/>
      <c r="DF143" s="143"/>
      <c r="DG143" s="143"/>
      <c r="DH143" s="143"/>
      <c r="DI143" s="143"/>
      <c r="DJ143" s="143"/>
      <c r="DK143" s="144"/>
      <c r="EG143" s="3"/>
    </row>
    <row r="144" spans="1:138" ht="7.5" customHeight="1">
      <c r="A144" s="418"/>
      <c r="B144" s="419"/>
      <c r="C144" s="419"/>
      <c r="D144" s="420"/>
      <c r="E144" s="427"/>
      <c r="F144" s="428"/>
      <c r="G144" s="428"/>
      <c r="H144" s="428"/>
      <c r="I144" s="428"/>
      <c r="J144" s="428"/>
      <c r="K144" s="428"/>
      <c r="L144" s="428"/>
      <c r="M144" s="428"/>
      <c r="N144" s="428"/>
      <c r="O144" s="428"/>
      <c r="P144" s="428"/>
      <c r="Q144" s="428"/>
      <c r="R144" s="428"/>
      <c r="S144" s="428"/>
      <c r="T144" s="428"/>
      <c r="U144" s="428"/>
      <c r="V144" s="428"/>
      <c r="W144" s="428"/>
      <c r="X144" s="428"/>
      <c r="Y144" s="428"/>
      <c r="Z144" s="428"/>
      <c r="AA144" s="428"/>
      <c r="AB144" s="428"/>
      <c r="AC144" s="428"/>
      <c r="AD144" s="428"/>
      <c r="AE144" s="428"/>
      <c r="AF144" s="428"/>
      <c r="AG144" s="428"/>
      <c r="AH144" s="428"/>
      <c r="AI144" s="428"/>
      <c r="AJ144" s="428"/>
      <c r="AK144" s="428"/>
      <c r="AL144" s="428"/>
      <c r="AM144" s="428"/>
      <c r="AN144" s="428"/>
      <c r="AO144" s="428"/>
      <c r="AP144" s="428"/>
      <c r="AQ144" s="428"/>
      <c r="AR144" s="428"/>
      <c r="AS144" s="429"/>
      <c r="AV144" s="411"/>
      <c r="AW144" s="412"/>
      <c r="AX144" s="412"/>
      <c r="AY144" s="334"/>
      <c r="AZ144" s="335"/>
      <c r="BA144" s="335"/>
      <c r="BB144" s="335"/>
      <c r="BC144" s="335"/>
      <c r="BD144" s="335"/>
      <c r="BE144" s="335"/>
      <c r="BF144" s="335"/>
      <c r="BG144" s="335"/>
      <c r="BH144" s="335"/>
      <c r="BI144" s="335"/>
      <c r="BJ144" s="335"/>
      <c r="BK144" s="335"/>
      <c r="BL144" s="335"/>
      <c r="BM144" s="335"/>
      <c r="BN144" s="335"/>
      <c r="BO144" s="335"/>
      <c r="BP144" s="335"/>
      <c r="BQ144" s="335"/>
      <c r="BR144" s="335"/>
      <c r="BS144" s="335"/>
      <c r="BT144" s="335"/>
      <c r="BU144" s="335"/>
      <c r="BV144" s="335"/>
      <c r="BW144" s="335"/>
      <c r="BX144" s="335"/>
      <c r="BY144" s="335"/>
      <c r="BZ144" s="335"/>
      <c r="CA144" s="336"/>
      <c r="CB144" s="171"/>
      <c r="CC144" s="172"/>
      <c r="CD144" s="172"/>
      <c r="CE144" s="172"/>
      <c r="CF144" s="172"/>
      <c r="CG144" s="172"/>
      <c r="CH144" s="172"/>
      <c r="CI144" s="172"/>
      <c r="CJ144" s="172"/>
      <c r="CK144" s="172"/>
      <c r="CL144" s="172"/>
      <c r="CM144" s="173"/>
      <c r="CN144" s="320"/>
      <c r="CO144" s="143"/>
      <c r="CP144" s="143"/>
      <c r="CQ144" s="143"/>
      <c r="CR144" s="143"/>
      <c r="CS144" s="143"/>
      <c r="CT144" s="143"/>
      <c r="CU144" s="143"/>
      <c r="CV144" s="143"/>
      <c r="CW144" s="143"/>
      <c r="CX144" s="143"/>
      <c r="CY144" s="143"/>
      <c r="CZ144" s="143"/>
      <c r="DA144" s="143"/>
      <c r="DB144" s="143"/>
      <c r="DC144" s="143"/>
      <c r="DD144" s="143"/>
      <c r="DE144" s="143"/>
      <c r="DF144" s="143"/>
      <c r="DG144" s="143"/>
      <c r="DH144" s="143"/>
      <c r="DI144" s="143"/>
      <c r="DJ144" s="143"/>
      <c r="DK144" s="144"/>
      <c r="EG144" s="3"/>
    </row>
    <row r="145" spans="1:137" ht="7.5" customHeight="1">
      <c r="A145" s="418"/>
      <c r="B145" s="419"/>
      <c r="C145" s="419"/>
      <c r="D145" s="420"/>
      <c r="E145" s="427"/>
      <c r="F145" s="428"/>
      <c r="G145" s="428"/>
      <c r="H145" s="428"/>
      <c r="I145" s="428"/>
      <c r="J145" s="428"/>
      <c r="K145" s="428"/>
      <c r="L145" s="428"/>
      <c r="M145" s="428"/>
      <c r="N145" s="428"/>
      <c r="O145" s="428"/>
      <c r="P145" s="428"/>
      <c r="Q145" s="428"/>
      <c r="R145" s="428"/>
      <c r="S145" s="428"/>
      <c r="T145" s="428"/>
      <c r="U145" s="428"/>
      <c r="V145" s="428"/>
      <c r="W145" s="428"/>
      <c r="X145" s="428"/>
      <c r="Y145" s="428"/>
      <c r="Z145" s="428"/>
      <c r="AA145" s="428"/>
      <c r="AB145" s="428"/>
      <c r="AC145" s="428"/>
      <c r="AD145" s="428"/>
      <c r="AE145" s="428"/>
      <c r="AF145" s="428"/>
      <c r="AG145" s="428"/>
      <c r="AH145" s="428"/>
      <c r="AI145" s="428"/>
      <c r="AJ145" s="428"/>
      <c r="AK145" s="428"/>
      <c r="AL145" s="428"/>
      <c r="AM145" s="428"/>
      <c r="AN145" s="428"/>
      <c r="AO145" s="428"/>
      <c r="AP145" s="428"/>
      <c r="AQ145" s="428"/>
      <c r="AR145" s="428"/>
      <c r="AS145" s="429"/>
      <c r="AV145" s="411"/>
      <c r="AW145" s="412"/>
      <c r="AX145" s="412"/>
      <c r="AY145" s="334"/>
      <c r="AZ145" s="335"/>
      <c r="BA145" s="335"/>
      <c r="BB145" s="335"/>
      <c r="BC145" s="335"/>
      <c r="BD145" s="335"/>
      <c r="BE145" s="335"/>
      <c r="BF145" s="335"/>
      <c r="BG145" s="335"/>
      <c r="BH145" s="335"/>
      <c r="BI145" s="335"/>
      <c r="BJ145" s="335"/>
      <c r="BK145" s="335"/>
      <c r="BL145" s="335"/>
      <c r="BM145" s="335"/>
      <c r="BN145" s="335"/>
      <c r="BO145" s="335"/>
      <c r="BP145" s="335"/>
      <c r="BQ145" s="335"/>
      <c r="BR145" s="335"/>
      <c r="BS145" s="335"/>
      <c r="BT145" s="335"/>
      <c r="BU145" s="335"/>
      <c r="BV145" s="335"/>
      <c r="BW145" s="335"/>
      <c r="BX145" s="335"/>
      <c r="BY145" s="335"/>
      <c r="BZ145" s="335"/>
      <c r="CA145" s="336"/>
      <c r="CB145" s="171"/>
      <c r="CC145" s="172"/>
      <c r="CD145" s="172"/>
      <c r="CE145" s="172"/>
      <c r="CF145" s="172"/>
      <c r="CG145" s="172"/>
      <c r="CH145" s="172"/>
      <c r="CI145" s="172"/>
      <c r="CJ145" s="172"/>
      <c r="CK145" s="172"/>
      <c r="CL145" s="172"/>
      <c r="CM145" s="173"/>
      <c r="CN145" s="320"/>
      <c r="CO145" s="143"/>
      <c r="CP145" s="143"/>
      <c r="CQ145" s="143"/>
      <c r="CR145" s="143"/>
      <c r="CS145" s="143"/>
      <c r="CT145" s="143"/>
      <c r="CU145" s="143"/>
      <c r="CV145" s="143"/>
      <c r="CW145" s="143"/>
      <c r="CX145" s="143"/>
      <c r="CY145" s="143"/>
      <c r="CZ145" s="143"/>
      <c r="DA145" s="143"/>
      <c r="DB145" s="143"/>
      <c r="DC145" s="143"/>
      <c r="DD145" s="143"/>
      <c r="DE145" s="143"/>
      <c r="DF145" s="143"/>
      <c r="DG145" s="143"/>
      <c r="DH145" s="143"/>
      <c r="DI145" s="143"/>
      <c r="DJ145" s="143"/>
      <c r="DK145" s="144"/>
      <c r="EG145" s="3"/>
    </row>
    <row r="146" spans="1:137" ht="7.5" customHeight="1" thickBot="1">
      <c r="A146" s="421"/>
      <c r="B146" s="422"/>
      <c r="C146" s="422"/>
      <c r="D146" s="423"/>
      <c r="E146" s="430"/>
      <c r="F146" s="431"/>
      <c r="G146" s="431"/>
      <c r="H146" s="431"/>
      <c r="I146" s="431"/>
      <c r="J146" s="431"/>
      <c r="K146" s="431"/>
      <c r="L146" s="431"/>
      <c r="M146" s="431"/>
      <c r="N146" s="431"/>
      <c r="O146" s="431"/>
      <c r="P146" s="431"/>
      <c r="Q146" s="431"/>
      <c r="R146" s="431"/>
      <c r="S146" s="431"/>
      <c r="T146" s="431"/>
      <c r="U146" s="431"/>
      <c r="V146" s="431"/>
      <c r="W146" s="431"/>
      <c r="X146" s="431"/>
      <c r="Y146" s="431"/>
      <c r="Z146" s="431"/>
      <c r="AA146" s="431"/>
      <c r="AB146" s="431"/>
      <c r="AC146" s="431"/>
      <c r="AD146" s="431"/>
      <c r="AE146" s="431"/>
      <c r="AF146" s="431"/>
      <c r="AG146" s="431"/>
      <c r="AH146" s="431"/>
      <c r="AI146" s="431"/>
      <c r="AJ146" s="431"/>
      <c r="AK146" s="431"/>
      <c r="AL146" s="431"/>
      <c r="AM146" s="431"/>
      <c r="AN146" s="431"/>
      <c r="AO146" s="431"/>
      <c r="AP146" s="431"/>
      <c r="AQ146" s="431"/>
      <c r="AR146" s="431"/>
      <c r="AS146" s="432"/>
      <c r="AV146" s="413"/>
      <c r="AW146" s="414"/>
      <c r="AX146" s="414"/>
      <c r="AY146" s="337"/>
      <c r="AZ146" s="338"/>
      <c r="BA146" s="338"/>
      <c r="BB146" s="338"/>
      <c r="BC146" s="338"/>
      <c r="BD146" s="338"/>
      <c r="BE146" s="338"/>
      <c r="BF146" s="338"/>
      <c r="BG146" s="338"/>
      <c r="BH146" s="338"/>
      <c r="BI146" s="338"/>
      <c r="BJ146" s="338"/>
      <c r="BK146" s="338"/>
      <c r="BL146" s="338"/>
      <c r="BM146" s="338"/>
      <c r="BN146" s="338"/>
      <c r="BO146" s="338"/>
      <c r="BP146" s="338"/>
      <c r="BQ146" s="338"/>
      <c r="BR146" s="338"/>
      <c r="BS146" s="338"/>
      <c r="BT146" s="338"/>
      <c r="BU146" s="338"/>
      <c r="BV146" s="338"/>
      <c r="BW146" s="338"/>
      <c r="BX146" s="338"/>
      <c r="BY146" s="338"/>
      <c r="BZ146" s="338"/>
      <c r="CA146" s="339"/>
      <c r="CB146" s="174"/>
      <c r="CC146" s="175"/>
      <c r="CD146" s="175"/>
      <c r="CE146" s="175"/>
      <c r="CF146" s="175"/>
      <c r="CG146" s="175"/>
      <c r="CH146" s="175"/>
      <c r="CI146" s="175"/>
      <c r="CJ146" s="175"/>
      <c r="CK146" s="175"/>
      <c r="CL146" s="175"/>
      <c r="CM146" s="176"/>
      <c r="CN146" s="593"/>
      <c r="CO146" s="186"/>
      <c r="CP146" s="186"/>
      <c r="CQ146" s="186"/>
      <c r="CR146" s="186"/>
      <c r="CS146" s="186"/>
      <c r="CT146" s="186"/>
      <c r="CU146" s="186"/>
      <c r="CV146" s="186"/>
      <c r="CW146" s="186"/>
      <c r="CX146" s="186"/>
      <c r="CY146" s="186"/>
      <c r="CZ146" s="186"/>
      <c r="DA146" s="186"/>
      <c r="DB146" s="186"/>
      <c r="DC146" s="186"/>
      <c r="DD146" s="186"/>
      <c r="DE146" s="186"/>
      <c r="DF146" s="186"/>
      <c r="DG146" s="186"/>
      <c r="DH146" s="186"/>
      <c r="DI146" s="186"/>
      <c r="DJ146" s="186"/>
      <c r="DK146" s="594"/>
      <c r="EG146" s="3"/>
    </row>
    <row r="147" spans="1:137" s="78" customFormat="1" ht="12.75" customHeight="1" thickBot="1"/>
    <row r="148" spans="1:137" ht="6.75" customHeight="1">
      <c r="A148" s="249" t="s">
        <v>86</v>
      </c>
      <c r="B148" s="250"/>
      <c r="C148" s="250"/>
      <c r="D148" s="250"/>
      <c r="E148" s="250"/>
      <c r="F148" s="250"/>
      <c r="G148" s="249" t="s">
        <v>87</v>
      </c>
      <c r="H148" s="250"/>
      <c r="I148" s="250"/>
      <c r="J148" s="250"/>
      <c r="K148" s="250"/>
      <c r="L148" s="250"/>
      <c r="M148" s="250"/>
      <c r="N148" s="250"/>
      <c r="O148" s="250"/>
      <c r="P148" s="250"/>
      <c r="Q148" s="250"/>
      <c r="R148" s="250"/>
      <c r="S148" s="250"/>
      <c r="T148" s="250"/>
      <c r="U148" s="250"/>
      <c r="V148" s="250"/>
      <c r="W148" s="250"/>
      <c r="X148" s="250"/>
      <c r="Y148" s="402"/>
      <c r="Z148" s="249" t="s">
        <v>88</v>
      </c>
      <c r="AA148" s="250"/>
      <c r="AB148" s="250"/>
      <c r="AC148" s="250"/>
      <c r="AD148" s="250"/>
      <c r="AE148" s="404"/>
      <c r="AF148" s="407" t="s">
        <v>59</v>
      </c>
      <c r="AG148" s="407"/>
      <c r="AH148" s="408"/>
      <c r="AI148" s="249" t="s">
        <v>89</v>
      </c>
      <c r="AJ148" s="250"/>
      <c r="AK148" s="250"/>
      <c r="AL148" s="250"/>
      <c r="AM148" s="250"/>
      <c r="AN148" s="250"/>
      <c r="AO148" s="249" t="s">
        <v>90</v>
      </c>
      <c r="AP148" s="250"/>
      <c r="AQ148" s="250"/>
      <c r="AR148" s="250"/>
      <c r="AS148" s="250"/>
      <c r="AT148" s="250"/>
      <c r="AU148" s="250"/>
      <c r="AV148" s="250"/>
      <c r="AW148" s="250"/>
      <c r="AX148" s="250"/>
      <c r="AY148" s="253" t="s">
        <v>128</v>
      </c>
      <c r="AZ148" s="254"/>
      <c r="BA148" s="254"/>
      <c r="BB148" s="254"/>
      <c r="BC148" s="254"/>
      <c r="BD148" s="254"/>
      <c r="BE148" s="254"/>
      <c r="BF148" s="254"/>
      <c r="BG148" s="254"/>
      <c r="BH148" s="254"/>
      <c r="BI148" s="254"/>
      <c r="BJ148" s="255"/>
      <c r="BK148" s="178" t="str">
        <f>BK70</f>
        <v/>
      </c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9"/>
      <c r="CB148" s="595" t="s">
        <v>201</v>
      </c>
      <c r="CC148" s="596"/>
      <c r="CD148" s="596"/>
      <c r="CE148" s="596"/>
      <c r="CF148" s="596"/>
      <c r="CG148" s="596"/>
      <c r="CH148" s="596"/>
      <c r="CI148" s="596"/>
      <c r="CJ148" s="596"/>
      <c r="CK148" s="596"/>
      <c r="CL148" s="596"/>
      <c r="CM148" s="596"/>
      <c r="CN148" s="596"/>
      <c r="CO148" s="596"/>
      <c r="CP148" s="596"/>
      <c r="CQ148" s="596"/>
      <c r="CR148" s="596"/>
      <c r="CS148" s="596"/>
      <c r="CT148" s="596"/>
      <c r="CU148" s="596"/>
      <c r="CV148" s="596"/>
      <c r="CW148" s="596"/>
      <c r="CX148" s="596"/>
      <c r="CY148" s="596"/>
      <c r="CZ148" s="596"/>
      <c r="DA148" s="596"/>
      <c r="DB148" s="596"/>
      <c r="DC148" s="596"/>
      <c r="DD148" s="596"/>
      <c r="DE148" s="596"/>
      <c r="DF148" s="596"/>
      <c r="DG148" s="596"/>
      <c r="DH148" s="596"/>
      <c r="DI148" s="596"/>
      <c r="DJ148" s="596"/>
      <c r="DK148" s="597"/>
    </row>
    <row r="149" spans="1:137" ht="6.75" customHeight="1">
      <c r="A149" s="251"/>
      <c r="B149" s="252"/>
      <c r="C149" s="252"/>
      <c r="D149" s="252"/>
      <c r="E149" s="252"/>
      <c r="F149" s="252"/>
      <c r="G149" s="251"/>
      <c r="H149" s="252"/>
      <c r="I149" s="252"/>
      <c r="J149" s="252"/>
      <c r="K149" s="252"/>
      <c r="L149" s="252"/>
      <c r="M149" s="252"/>
      <c r="N149" s="252"/>
      <c r="O149" s="252"/>
      <c r="P149" s="252"/>
      <c r="Q149" s="252"/>
      <c r="R149" s="252"/>
      <c r="S149" s="252"/>
      <c r="T149" s="252"/>
      <c r="U149" s="252"/>
      <c r="V149" s="252"/>
      <c r="W149" s="252"/>
      <c r="X149" s="252"/>
      <c r="Y149" s="403"/>
      <c r="Z149" s="251"/>
      <c r="AA149" s="252"/>
      <c r="AB149" s="252"/>
      <c r="AC149" s="252"/>
      <c r="AD149" s="252"/>
      <c r="AE149" s="405"/>
      <c r="AF149" s="407"/>
      <c r="AG149" s="407"/>
      <c r="AH149" s="408"/>
      <c r="AI149" s="251"/>
      <c r="AJ149" s="252"/>
      <c r="AK149" s="252"/>
      <c r="AL149" s="252"/>
      <c r="AM149" s="252"/>
      <c r="AN149" s="252"/>
      <c r="AO149" s="251"/>
      <c r="AP149" s="252"/>
      <c r="AQ149" s="252"/>
      <c r="AR149" s="252"/>
      <c r="AS149" s="252"/>
      <c r="AT149" s="252"/>
      <c r="AU149" s="252"/>
      <c r="AV149" s="252"/>
      <c r="AW149" s="252"/>
      <c r="AX149" s="252"/>
      <c r="AY149" s="224"/>
      <c r="AZ149" s="225"/>
      <c r="BA149" s="225"/>
      <c r="BB149" s="225"/>
      <c r="BC149" s="225"/>
      <c r="BD149" s="225"/>
      <c r="BE149" s="225"/>
      <c r="BF149" s="225"/>
      <c r="BG149" s="225"/>
      <c r="BH149" s="225"/>
      <c r="BI149" s="225"/>
      <c r="BJ149" s="226"/>
      <c r="BK149" s="181"/>
      <c r="BL149" s="181"/>
      <c r="BM149" s="181"/>
      <c r="BN149" s="181"/>
      <c r="BO149" s="181"/>
      <c r="BP149" s="181"/>
      <c r="BQ149" s="181"/>
      <c r="BR149" s="181"/>
      <c r="BS149" s="181"/>
      <c r="BT149" s="181"/>
      <c r="BU149" s="181"/>
      <c r="BV149" s="181"/>
      <c r="BW149" s="181"/>
      <c r="BX149" s="181"/>
      <c r="BY149" s="181"/>
      <c r="BZ149" s="181"/>
      <c r="CA149" s="182"/>
      <c r="CB149" s="598"/>
      <c r="CC149" s="599"/>
      <c r="CD149" s="599"/>
      <c r="CE149" s="599"/>
      <c r="CF149" s="599"/>
      <c r="CG149" s="599"/>
      <c r="CH149" s="599"/>
      <c r="CI149" s="599"/>
      <c r="CJ149" s="599"/>
      <c r="CK149" s="599"/>
      <c r="CL149" s="599"/>
      <c r="CM149" s="599"/>
      <c r="CN149" s="599"/>
      <c r="CO149" s="599"/>
      <c r="CP149" s="599"/>
      <c r="CQ149" s="599"/>
      <c r="CR149" s="599"/>
      <c r="CS149" s="599"/>
      <c r="CT149" s="599"/>
      <c r="CU149" s="599"/>
      <c r="CV149" s="599"/>
      <c r="CW149" s="599"/>
      <c r="CX149" s="599"/>
      <c r="CY149" s="599"/>
      <c r="CZ149" s="599"/>
      <c r="DA149" s="599"/>
      <c r="DB149" s="599"/>
      <c r="DC149" s="599"/>
      <c r="DD149" s="599"/>
      <c r="DE149" s="599"/>
      <c r="DF149" s="599"/>
      <c r="DG149" s="599"/>
      <c r="DH149" s="599"/>
      <c r="DI149" s="599"/>
      <c r="DJ149" s="599"/>
      <c r="DK149" s="600"/>
    </row>
    <row r="150" spans="1:137" ht="6.75" customHeight="1" thickBot="1">
      <c r="A150" s="227"/>
      <c r="B150" s="222"/>
      <c r="C150" s="222"/>
      <c r="D150" s="222"/>
      <c r="E150" s="222"/>
      <c r="F150" s="222"/>
      <c r="G150" s="227"/>
      <c r="H150" s="222"/>
      <c r="I150" s="222"/>
      <c r="J150" s="222"/>
      <c r="K150" s="222"/>
      <c r="L150" s="222"/>
      <c r="M150" s="222"/>
      <c r="N150" s="222"/>
      <c r="O150" s="222"/>
      <c r="P150" s="222"/>
      <c r="Q150" s="222"/>
      <c r="R150" s="222"/>
      <c r="S150" s="222"/>
      <c r="T150" s="222"/>
      <c r="U150" s="222"/>
      <c r="V150" s="222"/>
      <c r="W150" s="222"/>
      <c r="X150" s="222"/>
      <c r="Y150" s="223"/>
      <c r="Z150" s="227"/>
      <c r="AA150" s="222"/>
      <c r="AB150" s="222"/>
      <c r="AC150" s="222"/>
      <c r="AD150" s="222"/>
      <c r="AE150" s="406"/>
      <c r="AF150" s="407"/>
      <c r="AG150" s="407"/>
      <c r="AH150" s="408"/>
      <c r="AI150" s="227"/>
      <c r="AJ150" s="222"/>
      <c r="AK150" s="222"/>
      <c r="AL150" s="222"/>
      <c r="AM150" s="222"/>
      <c r="AN150" s="222"/>
      <c r="AO150" s="227"/>
      <c r="AP150" s="222"/>
      <c r="AQ150" s="222"/>
      <c r="AR150" s="222"/>
      <c r="AS150" s="222"/>
      <c r="AT150" s="222"/>
      <c r="AU150" s="222"/>
      <c r="AV150" s="222"/>
      <c r="AW150" s="222"/>
      <c r="AX150" s="222"/>
      <c r="AY150" s="256"/>
      <c r="AZ150" s="257"/>
      <c r="BA150" s="257"/>
      <c r="BB150" s="257"/>
      <c r="BC150" s="257"/>
      <c r="BD150" s="257"/>
      <c r="BE150" s="257"/>
      <c r="BF150" s="257"/>
      <c r="BG150" s="257"/>
      <c r="BH150" s="257"/>
      <c r="BI150" s="257"/>
      <c r="BJ150" s="258"/>
      <c r="BK150" s="184"/>
      <c r="BL150" s="184"/>
      <c r="BM150" s="184"/>
      <c r="BN150" s="184"/>
      <c r="BO150" s="184"/>
      <c r="BP150" s="184"/>
      <c r="BQ150" s="184"/>
      <c r="BR150" s="184"/>
      <c r="BS150" s="184"/>
      <c r="BT150" s="184"/>
      <c r="BU150" s="184"/>
      <c r="BV150" s="184"/>
      <c r="BW150" s="184"/>
      <c r="BX150" s="184"/>
      <c r="BY150" s="184"/>
      <c r="BZ150" s="184"/>
      <c r="CA150" s="185"/>
      <c r="CB150" s="601"/>
      <c r="CC150" s="602"/>
      <c r="CD150" s="602"/>
      <c r="CE150" s="602"/>
      <c r="CF150" s="602"/>
      <c r="CG150" s="602"/>
      <c r="CH150" s="602"/>
      <c r="CI150" s="602"/>
      <c r="CJ150" s="602"/>
      <c r="CK150" s="602"/>
      <c r="CL150" s="602"/>
      <c r="CM150" s="602"/>
      <c r="CN150" s="602"/>
      <c r="CO150" s="602"/>
      <c r="CP150" s="602"/>
      <c r="CQ150" s="602"/>
      <c r="CR150" s="602"/>
      <c r="CS150" s="602"/>
      <c r="CT150" s="602"/>
      <c r="CU150" s="602"/>
      <c r="CV150" s="602"/>
      <c r="CW150" s="602"/>
      <c r="CX150" s="602"/>
      <c r="CY150" s="602"/>
      <c r="CZ150" s="602"/>
      <c r="DA150" s="602"/>
      <c r="DB150" s="602"/>
      <c r="DC150" s="602"/>
      <c r="DD150" s="602"/>
      <c r="DE150" s="602"/>
      <c r="DF150" s="602"/>
      <c r="DG150" s="602"/>
      <c r="DH150" s="602"/>
      <c r="DI150" s="602"/>
      <c r="DJ150" s="602"/>
      <c r="DK150" s="603"/>
    </row>
    <row r="151" spans="1:137" ht="6.75" customHeight="1">
      <c r="A151" s="390" t="str">
        <f>A73</f>
        <v/>
      </c>
      <c r="B151" s="391"/>
      <c r="C151" s="391"/>
      <c r="D151" s="391"/>
      <c r="E151" s="391"/>
      <c r="F151" s="391"/>
      <c r="G151" s="396" t="str">
        <f>G73</f>
        <v>当月出来高</v>
      </c>
      <c r="H151" s="397"/>
      <c r="I151" s="397"/>
      <c r="J151" s="397"/>
      <c r="K151" s="397"/>
      <c r="L151" s="397"/>
      <c r="M151" s="397"/>
      <c r="N151" s="397"/>
      <c r="O151" s="397"/>
      <c r="P151" s="397"/>
      <c r="Q151" s="397"/>
      <c r="R151" s="397"/>
      <c r="S151" s="397"/>
      <c r="T151" s="397"/>
      <c r="U151" s="397"/>
      <c r="V151" s="397"/>
      <c r="W151" s="397"/>
      <c r="X151" s="397"/>
      <c r="Y151" s="398"/>
      <c r="Z151" s="381">
        <f>Z73</f>
        <v>1</v>
      </c>
      <c r="AA151" s="382"/>
      <c r="AB151" s="382"/>
      <c r="AC151" s="382"/>
      <c r="AD151" s="382"/>
      <c r="AE151" s="399"/>
      <c r="AF151" s="400" t="str">
        <f>AF73</f>
        <v>式</v>
      </c>
      <c r="AG151" s="400"/>
      <c r="AH151" s="401"/>
      <c r="AI151" s="381" t="str">
        <f>AI73</f>
        <v/>
      </c>
      <c r="AJ151" s="382"/>
      <c r="AK151" s="382"/>
      <c r="AL151" s="382"/>
      <c r="AM151" s="382"/>
      <c r="AN151" s="382"/>
      <c r="AO151" s="229" t="str">
        <f>AO73</f>
        <v/>
      </c>
      <c r="AP151" s="230"/>
      <c r="AQ151" s="230"/>
      <c r="AR151" s="230"/>
      <c r="AS151" s="230"/>
      <c r="AT151" s="230"/>
      <c r="AU151" s="230"/>
      <c r="AV151" s="230"/>
      <c r="AW151" s="230"/>
      <c r="AX151" s="230"/>
      <c r="AY151" s="221" t="s">
        <v>91</v>
      </c>
      <c r="AZ151" s="222"/>
      <c r="BA151" s="222"/>
      <c r="BB151" s="222"/>
      <c r="BC151" s="222"/>
      <c r="BD151" s="223"/>
      <c r="BE151" s="227" t="s">
        <v>130</v>
      </c>
      <c r="BF151" s="222"/>
      <c r="BG151" s="222"/>
      <c r="BH151" s="222"/>
      <c r="BI151" s="222"/>
      <c r="BJ151" s="223"/>
      <c r="BK151" s="259" t="s">
        <v>137</v>
      </c>
      <c r="BL151" s="260"/>
      <c r="BM151" s="260"/>
      <c r="BN151" s="260"/>
      <c r="BO151" s="260"/>
      <c r="BP151" s="260"/>
      <c r="BQ151" s="260"/>
      <c r="BR151" s="260"/>
      <c r="BS151" s="260"/>
      <c r="BT151" s="260"/>
      <c r="BU151" s="260"/>
      <c r="BV151" s="260"/>
      <c r="BW151" s="260"/>
      <c r="BX151" s="260"/>
      <c r="BY151" s="260"/>
      <c r="BZ151" s="260"/>
      <c r="CA151" s="261"/>
      <c r="CB151" s="608" t="s">
        <v>92</v>
      </c>
      <c r="CC151" s="609"/>
      <c r="CD151" s="609"/>
      <c r="CE151" s="609"/>
      <c r="CF151" s="609"/>
      <c r="CG151" s="609"/>
      <c r="CH151" s="609"/>
      <c r="CI151" s="609"/>
      <c r="CJ151" s="609"/>
      <c r="CK151" s="610"/>
      <c r="CL151" s="612" t="s">
        <v>90</v>
      </c>
      <c r="CM151" s="612"/>
      <c r="CN151" s="612"/>
      <c r="CO151" s="612"/>
      <c r="CP151" s="612"/>
      <c r="CQ151" s="612"/>
      <c r="CR151" s="612"/>
      <c r="CS151" s="612"/>
      <c r="CT151" s="612"/>
      <c r="CU151" s="612"/>
      <c r="CV151" s="612"/>
      <c r="CW151" s="612"/>
      <c r="CX151" s="613"/>
      <c r="CY151" s="252" t="s">
        <v>68</v>
      </c>
      <c r="CZ151" s="252"/>
      <c r="DA151" s="403"/>
      <c r="DB151" s="604" t="s">
        <v>93</v>
      </c>
      <c r="DC151" s="604"/>
      <c r="DD151" s="604"/>
      <c r="DE151" s="604"/>
      <c r="DF151" s="604"/>
      <c r="DG151" s="604"/>
      <c r="DH151" s="604"/>
      <c r="DI151" s="604"/>
      <c r="DJ151" s="604"/>
      <c r="DK151" s="605"/>
    </row>
    <row r="152" spans="1:137" ht="6.75" customHeight="1">
      <c r="A152" s="392"/>
      <c r="B152" s="393"/>
      <c r="C152" s="393"/>
      <c r="D152" s="393"/>
      <c r="E152" s="393"/>
      <c r="F152" s="393"/>
      <c r="G152" s="396"/>
      <c r="H152" s="397"/>
      <c r="I152" s="397"/>
      <c r="J152" s="397"/>
      <c r="K152" s="397"/>
      <c r="L152" s="397"/>
      <c r="M152" s="397"/>
      <c r="N152" s="397"/>
      <c r="O152" s="397"/>
      <c r="P152" s="397"/>
      <c r="Q152" s="397"/>
      <c r="R152" s="397"/>
      <c r="S152" s="397"/>
      <c r="T152" s="397"/>
      <c r="U152" s="397"/>
      <c r="V152" s="397"/>
      <c r="W152" s="397"/>
      <c r="X152" s="397"/>
      <c r="Y152" s="398"/>
      <c r="Z152" s="381"/>
      <c r="AA152" s="382"/>
      <c r="AB152" s="382"/>
      <c r="AC152" s="382"/>
      <c r="AD152" s="382"/>
      <c r="AE152" s="399"/>
      <c r="AF152" s="400"/>
      <c r="AG152" s="400"/>
      <c r="AH152" s="401"/>
      <c r="AI152" s="381"/>
      <c r="AJ152" s="382"/>
      <c r="AK152" s="382"/>
      <c r="AL152" s="382"/>
      <c r="AM152" s="382"/>
      <c r="AN152" s="382"/>
      <c r="AO152" s="231"/>
      <c r="AP152" s="232"/>
      <c r="AQ152" s="232"/>
      <c r="AR152" s="232"/>
      <c r="AS152" s="232"/>
      <c r="AT152" s="232"/>
      <c r="AU152" s="232"/>
      <c r="AV152" s="232"/>
      <c r="AW152" s="232"/>
      <c r="AX152" s="232"/>
      <c r="AY152" s="224"/>
      <c r="AZ152" s="225"/>
      <c r="BA152" s="225"/>
      <c r="BB152" s="225"/>
      <c r="BC152" s="225"/>
      <c r="BD152" s="226"/>
      <c r="BE152" s="228"/>
      <c r="BF152" s="225"/>
      <c r="BG152" s="225"/>
      <c r="BH152" s="225"/>
      <c r="BI152" s="225"/>
      <c r="BJ152" s="226"/>
      <c r="BK152" s="259"/>
      <c r="BL152" s="260"/>
      <c r="BM152" s="260"/>
      <c r="BN152" s="260"/>
      <c r="BO152" s="260"/>
      <c r="BP152" s="260"/>
      <c r="BQ152" s="260"/>
      <c r="BR152" s="260"/>
      <c r="BS152" s="260"/>
      <c r="BT152" s="260"/>
      <c r="BU152" s="260"/>
      <c r="BV152" s="260"/>
      <c r="BW152" s="260"/>
      <c r="BX152" s="260"/>
      <c r="BY152" s="260"/>
      <c r="BZ152" s="260"/>
      <c r="CA152" s="261"/>
      <c r="CB152" s="611"/>
      <c r="CC152" s="252"/>
      <c r="CD152" s="252"/>
      <c r="CE152" s="252"/>
      <c r="CF152" s="252"/>
      <c r="CG152" s="252"/>
      <c r="CH152" s="252"/>
      <c r="CI152" s="252"/>
      <c r="CJ152" s="252"/>
      <c r="CK152" s="403"/>
      <c r="CL152" s="606"/>
      <c r="CM152" s="606"/>
      <c r="CN152" s="606"/>
      <c r="CO152" s="606"/>
      <c r="CP152" s="606"/>
      <c r="CQ152" s="606"/>
      <c r="CR152" s="606"/>
      <c r="CS152" s="606"/>
      <c r="CT152" s="606"/>
      <c r="CU152" s="606"/>
      <c r="CV152" s="606"/>
      <c r="CW152" s="606"/>
      <c r="CX152" s="614"/>
      <c r="CY152" s="252"/>
      <c r="CZ152" s="252"/>
      <c r="DA152" s="403"/>
      <c r="DB152" s="606"/>
      <c r="DC152" s="606"/>
      <c r="DD152" s="606"/>
      <c r="DE152" s="606"/>
      <c r="DF152" s="606"/>
      <c r="DG152" s="606"/>
      <c r="DH152" s="606"/>
      <c r="DI152" s="606"/>
      <c r="DJ152" s="606"/>
      <c r="DK152" s="607"/>
    </row>
    <row r="153" spans="1:137" ht="6.75" customHeight="1">
      <c r="A153" s="394"/>
      <c r="B153" s="395"/>
      <c r="C153" s="395"/>
      <c r="D153" s="395"/>
      <c r="E153" s="395"/>
      <c r="F153" s="395"/>
      <c r="G153" s="396"/>
      <c r="H153" s="397"/>
      <c r="I153" s="397"/>
      <c r="J153" s="397"/>
      <c r="K153" s="397"/>
      <c r="L153" s="397"/>
      <c r="M153" s="397"/>
      <c r="N153" s="397"/>
      <c r="O153" s="397"/>
      <c r="P153" s="397"/>
      <c r="Q153" s="397"/>
      <c r="R153" s="397"/>
      <c r="S153" s="397"/>
      <c r="T153" s="397"/>
      <c r="U153" s="397"/>
      <c r="V153" s="397"/>
      <c r="W153" s="397"/>
      <c r="X153" s="397"/>
      <c r="Y153" s="398"/>
      <c r="Z153" s="381"/>
      <c r="AA153" s="382"/>
      <c r="AB153" s="382"/>
      <c r="AC153" s="382"/>
      <c r="AD153" s="382"/>
      <c r="AE153" s="399"/>
      <c r="AF153" s="400"/>
      <c r="AG153" s="400"/>
      <c r="AH153" s="401"/>
      <c r="AI153" s="381"/>
      <c r="AJ153" s="382"/>
      <c r="AK153" s="382"/>
      <c r="AL153" s="382"/>
      <c r="AM153" s="382"/>
      <c r="AN153" s="382"/>
      <c r="AO153" s="233"/>
      <c r="AP153" s="234"/>
      <c r="AQ153" s="234"/>
      <c r="AR153" s="234"/>
      <c r="AS153" s="234"/>
      <c r="AT153" s="234"/>
      <c r="AU153" s="234"/>
      <c r="AV153" s="234"/>
      <c r="AW153" s="234"/>
      <c r="AX153" s="234"/>
      <c r="AY153" s="224"/>
      <c r="AZ153" s="225"/>
      <c r="BA153" s="225"/>
      <c r="BB153" s="225"/>
      <c r="BC153" s="225"/>
      <c r="BD153" s="226"/>
      <c r="BE153" s="228"/>
      <c r="BF153" s="225"/>
      <c r="BG153" s="225"/>
      <c r="BH153" s="225"/>
      <c r="BI153" s="225"/>
      <c r="BJ153" s="226"/>
      <c r="BK153" s="262"/>
      <c r="BL153" s="263"/>
      <c r="BM153" s="263"/>
      <c r="BN153" s="263"/>
      <c r="BO153" s="263"/>
      <c r="BP153" s="263"/>
      <c r="BQ153" s="263"/>
      <c r="BR153" s="263"/>
      <c r="BS153" s="263"/>
      <c r="BT153" s="263"/>
      <c r="BU153" s="263"/>
      <c r="BV153" s="263"/>
      <c r="BW153" s="263"/>
      <c r="BX153" s="263"/>
      <c r="BY153" s="263"/>
      <c r="BZ153" s="263"/>
      <c r="CA153" s="264"/>
      <c r="CB153" s="221"/>
      <c r="CC153" s="222"/>
      <c r="CD153" s="222"/>
      <c r="CE153" s="222"/>
      <c r="CF153" s="222"/>
      <c r="CG153" s="222"/>
      <c r="CH153" s="222"/>
      <c r="CI153" s="222"/>
      <c r="CJ153" s="222"/>
      <c r="CK153" s="223"/>
      <c r="CL153" s="606"/>
      <c r="CM153" s="606"/>
      <c r="CN153" s="606"/>
      <c r="CO153" s="606"/>
      <c r="CP153" s="606"/>
      <c r="CQ153" s="606"/>
      <c r="CR153" s="606"/>
      <c r="CS153" s="606"/>
      <c r="CT153" s="606"/>
      <c r="CU153" s="606"/>
      <c r="CV153" s="606"/>
      <c r="CW153" s="606"/>
      <c r="CX153" s="614"/>
      <c r="CY153" s="222"/>
      <c r="CZ153" s="222"/>
      <c r="DA153" s="223"/>
      <c r="DB153" s="606"/>
      <c r="DC153" s="606"/>
      <c r="DD153" s="606"/>
      <c r="DE153" s="606"/>
      <c r="DF153" s="606"/>
      <c r="DG153" s="606"/>
      <c r="DH153" s="606"/>
      <c r="DI153" s="606"/>
      <c r="DJ153" s="606"/>
      <c r="DK153" s="607"/>
    </row>
    <row r="154" spans="1:137" ht="6.75" customHeight="1">
      <c r="A154" s="390" t="str">
        <f>A76</f>
        <v/>
      </c>
      <c r="B154" s="391"/>
      <c r="C154" s="391"/>
      <c r="D154" s="391"/>
      <c r="E154" s="391"/>
      <c r="F154" s="391"/>
      <c r="G154" s="396" t="str">
        <f>G76</f>
        <v/>
      </c>
      <c r="H154" s="397"/>
      <c r="I154" s="397"/>
      <c r="J154" s="397"/>
      <c r="K154" s="397"/>
      <c r="L154" s="397"/>
      <c r="M154" s="397"/>
      <c r="N154" s="397"/>
      <c r="O154" s="397"/>
      <c r="P154" s="397"/>
      <c r="Q154" s="397"/>
      <c r="R154" s="397"/>
      <c r="S154" s="397"/>
      <c r="T154" s="397"/>
      <c r="U154" s="397"/>
      <c r="V154" s="397"/>
      <c r="W154" s="397"/>
      <c r="X154" s="397"/>
      <c r="Y154" s="398"/>
      <c r="Z154" s="381" t="str">
        <f>Z76</f>
        <v/>
      </c>
      <c r="AA154" s="382"/>
      <c r="AB154" s="382"/>
      <c r="AC154" s="382"/>
      <c r="AD154" s="382"/>
      <c r="AE154" s="399"/>
      <c r="AF154" s="400" t="str">
        <f>AF76</f>
        <v/>
      </c>
      <c r="AG154" s="400"/>
      <c r="AH154" s="401"/>
      <c r="AI154" s="381" t="str">
        <f>AI76</f>
        <v/>
      </c>
      <c r="AJ154" s="382"/>
      <c r="AK154" s="382"/>
      <c r="AL154" s="382"/>
      <c r="AM154" s="382"/>
      <c r="AN154" s="382"/>
      <c r="AO154" s="229" t="str">
        <f t="shared" ref="AO154" si="1">AO76</f>
        <v/>
      </c>
      <c r="AP154" s="230"/>
      <c r="AQ154" s="230"/>
      <c r="AR154" s="230"/>
      <c r="AS154" s="230"/>
      <c r="AT154" s="230"/>
      <c r="AU154" s="230"/>
      <c r="AV154" s="230"/>
      <c r="AW154" s="230"/>
      <c r="AX154" s="230"/>
      <c r="AY154" s="235" t="str">
        <f>AY76</f>
        <v/>
      </c>
      <c r="AZ154" s="236"/>
      <c r="BA154" s="236"/>
      <c r="BB154" s="236"/>
      <c r="BC154" s="236"/>
      <c r="BD154" s="237"/>
      <c r="BE154" s="238" t="str">
        <f>BE76</f>
        <v/>
      </c>
      <c r="BF154" s="239"/>
      <c r="BG154" s="239"/>
      <c r="BH154" s="239"/>
      <c r="BI154" s="239"/>
      <c r="BJ154" s="240"/>
      <c r="BK154" s="265" t="str">
        <f>BK76</f>
        <v/>
      </c>
      <c r="BL154" s="266"/>
      <c r="BM154" s="266"/>
      <c r="BN154" s="266"/>
      <c r="BO154" s="266"/>
      <c r="BP154" s="266"/>
      <c r="BQ154" s="266"/>
      <c r="BR154" s="266"/>
      <c r="BS154" s="266"/>
      <c r="BT154" s="266"/>
      <c r="BU154" s="266"/>
      <c r="BV154" s="266"/>
      <c r="BW154" s="266"/>
      <c r="BX154" s="266"/>
      <c r="BY154" s="266"/>
      <c r="BZ154" s="266"/>
      <c r="CA154" s="267"/>
      <c r="CB154" s="274"/>
      <c r="CC154" s="275"/>
      <c r="CD154" s="275"/>
      <c r="CE154" s="275"/>
      <c r="CF154" s="275"/>
      <c r="CG154" s="275"/>
      <c r="CH154" s="275"/>
      <c r="CI154" s="191" t="s">
        <v>54</v>
      </c>
      <c r="CJ154" s="191"/>
      <c r="CK154" s="194"/>
      <c r="CL154" s="149"/>
      <c r="CM154" s="149"/>
      <c r="CN154" s="149"/>
      <c r="CO154" s="149"/>
      <c r="CP154" s="149"/>
      <c r="CQ154" s="149"/>
      <c r="CR154" s="149"/>
      <c r="CS154" s="149"/>
      <c r="CT154" s="149"/>
      <c r="CU154" s="149"/>
      <c r="CV154" s="149"/>
      <c r="CW154" s="149"/>
      <c r="CX154" s="150"/>
      <c r="CY154" s="151"/>
      <c r="CZ154" s="152"/>
      <c r="DA154" s="152"/>
      <c r="DB154" s="197"/>
      <c r="DC154" s="197"/>
      <c r="DD154" s="197"/>
      <c r="DE154" s="197"/>
      <c r="DF154" s="197"/>
      <c r="DG154" s="197"/>
      <c r="DH154" s="197"/>
      <c r="DI154" s="197"/>
      <c r="DJ154" s="197"/>
      <c r="DK154" s="198"/>
    </row>
    <row r="155" spans="1:137" ht="6.75" customHeight="1">
      <c r="A155" s="392"/>
      <c r="B155" s="393"/>
      <c r="C155" s="393"/>
      <c r="D155" s="393"/>
      <c r="E155" s="393"/>
      <c r="F155" s="393"/>
      <c r="G155" s="396"/>
      <c r="H155" s="397"/>
      <c r="I155" s="397"/>
      <c r="J155" s="397"/>
      <c r="K155" s="397"/>
      <c r="L155" s="397"/>
      <c r="M155" s="397"/>
      <c r="N155" s="397"/>
      <c r="O155" s="397"/>
      <c r="P155" s="397"/>
      <c r="Q155" s="397"/>
      <c r="R155" s="397"/>
      <c r="S155" s="397"/>
      <c r="T155" s="397"/>
      <c r="U155" s="397"/>
      <c r="V155" s="397"/>
      <c r="W155" s="397"/>
      <c r="X155" s="397"/>
      <c r="Y155" s="398"/>
      <c r="Z155" s="381"/>
      <c r="AA155" s="382"/>
      <c r="AB155" s="382"/>
      <c r="AC155" s="382"/>
      <c r="AD155" s="382"/>
      <c r="AE155" s="399"/>
      <c r="AF155" s="400"/>
      <c r="AG155" s="400"/>
      <c r="AH155" s="401"/>
      <c r="AI155" s="381"/>
      <c r="AJ155" s="382"/>
      <c r="AK155" s="382"/>
      <c r="AL155" s="382"/>
      <c r="AM155" s="382"/>
      <c r="AN155" s="382"/>
      <c r="AO155" s="231"/>
      <c r="AP155" s="232"/>
      <c r="AQ155" s="232"/>
      <c r="AR155" s="232"/>
      <c r="AS155" s="232"/>
      <c r="AT155" s="232"/>
      <c r="AU155" s="232"/>
      <c r="AV155" s="232"/>
      <c r="AW155" s="232"/>
      <c r="AX155" s="232"/>
      <c r="AY155" s="235"/>
      <c r="AZ155" s="236"/>
      <c r="BA155" s="236"/>
      <c r="BB155" s="236"/>
      <c r="BC155" s="236"/>
      <c r="BD155" s="237"/>
      <c r="BE155" s="238"/>
      <c r="BF155" s="239"/>
      <c r="BG155" s="239"/>
      <c r="BH155" s="239"/>
      <c r="BI155" s="239"/>
      <c r="BJ155" s="240"/>
      <c r="BK155" s="265"/>
      <c r="BL155" s="266"/>
      <c r="BM155" s="266"/>
      <c r="BN155" s="266"/>
      <c r="BO155" s="266"/>
      <c r="BP155" s="266"/>
      <c r="BQ155" s="266"/>
      <c r="BR155" s="266"/>
      <c r="BS155" s="266"/>
      <c r="BT155" s="266"/>
      <c r="BU155" s="266"/>
      <c r="BV155" s="266"/>
      <c r="BW155" s="266"/>
      <c r="BX155" s="266"/>
      <c r="BY155" s="266"/>
      <c r="BZ155" s="266"/>
      <c r="CA155" s="267"/>
      <c r="CB155" s="276"/>
      <c r="CC155" s="277"/>
      <c r="CD155" s="277"/>
      <c r="CE155" s="277"/>
      <c r="CF155" s="277"/>
      <c r="CG155" s="277"/>
      <c r="CH155" s="277"/>
      <c r="CI155" s="192"/>
      <c r="CJ155" s="192"/>
      <c r="CK155" s="195"/>
      <c r="CL155" s="149"/>
      <c r="CM155" s="149"/>
      <c r="CN155" s="149"/>
      <c r="CO155" s="149"/>
      <c r="CP155" s="149"/>
      <c r="CQ155" s="149"/>
      <c r="CR155" s="149"/>
      <c r="CS155" s="149"/>
      <c r="CT155" s="149"/>
      <c r="CU155" s="149"/>
      <c r="CV155" s="149"/>
      <c r="CW155" s="149"/>
      <c r="CX155" s="150"/>
      <c r="CY155" s="151"/>
      <c r="CZ155" s="152"/>
      <c r="DA155" s="152"/>
      <c r="DB155" s="197"/>
      <c r="DC155" s="197"/>
      <c r="DD155" s="197"/>
      <c r="DE155" s="197"/>
      <c r="DF155" s="197"/>
      <c r="DG155" s="197"/>
      <c r="DH155" s="197"/>
      <c r="DI155" s="197"/>
      <c r="DJ155" s="197"/>
      <c r="DK155" s="198"/>
    </row>
    <row r="156" spans="1:137" ht="6.75" customHeight="1">
      <c r="A156" s="394"/>
      <c r="B156" s="395"/>
      <c r="C156" s="395"/>
      <c r="D156" s="395"/>
      <c r="E156" s="395"/>
      <c r="F156" s="395"/>
      <c r="G156" s="396"/>
      <c r="H156" s="397"/>
      <c r="I156" s="397"/>
      <c r="J156" s="397"/>
      <c r="K156" s="397"/>
      <c r="L156" s="397"/>
      <c r="M156" s="397"/>
      <c r="N156" s="397"/>
      <c r="O156" s="397"/>
      <c r="P156" s="397"/>
      <c r="Q156" s="397"/>
      <c r="R156" s="397"/>
      <c r="S156" s="397"/>
      <c r="T156" s="397"/>
      <c r="U156" s="397"/>
      <c r="V156" s="397"/>
      <c r="W156" s="397"/>
      <c r="X156" s="397"/>
      <c r="Y156" s="398"/>
      <c r="Z156" s="381"/>
      <c r="AA156" s="382"/>
      <c r="AB156" s="382"/>
      <c r="AC156" s="382"/>
      <c r="AD156" s="382"/>
      <c r="AE156" s="399"/>
      <c r="AF156" s="400"/>
      <c r="AG156" s="400"/>
      <c r="AH156" s="401"/>
      <c r="AI156" s="381"/>
      <c r="AJ156" s="382"/>
      <c r="AK156" s="382"/>
      <c r="AL156" s="382"/>
      <c r="AM156" s="382"/>
      <c r="AN156" s="382"/>
      <c r="AO156" s="233"/>
      <c r="AP156" s="234"/>
      <c r="AQ156" s="234"/>
      <c r="AR156" s="234"/>
      <c r="AS156" s="234"/>
      <c r="AT156" s="234"/>
      <c r="AU156" s="234"/>
      <c r="AV156" s="234"/>
      <c r="AW156" s="234"/>
      <c r="AX156" s="234"/>
      <c r="AY156" s="235"/>
      <c r="AZ156" s="236"/>
      <c r="BA156" s="236"/>
      <c r="BB156" s="236"/>
      <c r="BC156" s="236"/>
      <c r="BD156" s="237"/>
      <c r="BE156" s="238"/>
      <c r="BF156" s="239"/>
      <c r="BG156" s="239"/>
      <c r="BH156" s="239"/>
      <c r="BI156" s="239"/>
      <c r="BJ156" s="240"/>
      <c r="BK156" s="265"/>
      <c r="BL156" s="266"/>
      <c r="BM156" s="266"/>
      <c r="BN156" s="266"/>
      <c r="BO156" s="266"/>
      <c r="BP156" s="266"/>
      <c r="BQ156" s="266"/>
      <c r="BR156" s="266"/>
      <c r="BS156" s="266"/>
      <c r="BT156" s="266"/>
      <c r="BU156" s="266"/>
      <c r="BV156" s="266"/>
      <c r="BW156" s="266"/>
      <c r="BX156" s="266"/>
      <c r="BY156" s="266"/>
      <c r="BZ156" s="266"/>
      <c r="CA156" s="267"/>
      <c r="CB156" s="278"/>
      <c r="CC156" s="279"/>
      <c r="CD156" s="279"/>
      <c r="CE156" s="279"/>
      <c r="CF156" s="279"/>
      <c r="CG156" s="279"/>
      <c r="CH156" s="279"/>
      <c r="CI156" s="193"/>
      <c r="CJ156" s="193"/>
      <c r="CK156" s="196"/>
      <c r="CL156" s="149"/>
      <c r="CM156" s="149"/>
      <c r="CN156" s="149"/>
      <c r="CO156" s="149"/>
      <c r="CP156" s="149"/>
      <c r="CQ156" s="149"/>
      <c r="CR156" s="149"/>
      <c r="CS156" s="149"/>
      <c r="CT156" s="149"/>
      <c r="CU156" s="149"/>
      <c r="CV156" s="149"/>
      <c r="CW156" s="149"/>
      <c r="CX156" s="150"/>
      <c r="CY156" s="151"/>
      <c r="CZ156" s="152"/>
      <c r="DA156" s="152"/>
      <c r="DB156" s="197"/>
      <c r="DC156" s="197"/>
      <c r="DD156" s="197"/>
      <c r="DE156" s="197"/>
      <c r="DF156" s="197"/>
      <c r="DG156" s="197"/>
      <c r="DH156" s="197"/>
      <c r="DI156" s="197"/>
      <c r="DJ156" s="197"/>
      <c r="DK156" s="198"/>
    </row>
    <row r="157" spans="1:137" ht="6.75" customHeight="1">
      <c r="A157" s="390" t="str">
        <f>A79</f>
        <v/>
      </c>
      <c r="B157" s="391"/>
      <c r="C157" s="391"/>
      <c r="D157" s="391"/>
      <c r="E157" s="391"/>
      <c r="F157" s="391"/>
      <c r="G157" s="396" t="str">
        <f>G79</f>
        <v/>
      </c>
      <c r="H157" s="397"/>
      <c r="I157" s="397"/>
      <c r="J157" s="397"/>
      <c r="K157" s="397"/>
      <c r="L157" s="397"/>
      <c r="M157" s="397"/>
      <c r="N157" s="397"/>
      <c r="O157" s="397"/>
      <c r="P157" s="397"/>
      <c r="Q157" s="397"/>
      <c r="R157" s="397"/>
      <c r="S157" s="397"/>
      <c r="T157" s="397"/>
      <c r="U157" s="397"/>
      <c r="V157" s="397"/>
      <c r="W157" s="397"/>
      <c r="X157" s="397"/>
      <c r="Y157" s="398"/>
      <c r="Z157" s="381" t="str">
        <f>Z79</f>
        <v/>
      </c>
      <c r="AA157" s="382"/>
      <c r="AB157" s="382"/>
      <c r="AC157" s="382"/>
      <c r="AD157" s="382"/>
      <c r="AE157" s="399"/>
      <c r="AF157" s="400" t="str">
        <f>AF79</f>
        <v/>
      </c>
      <c r="AG157" s="400"/>
      <c r="AH157" s="401"/>
      <c r="AI157" s="381" t="str">
        <f>AI79</f>
        <v/>
      </c>
      <c r="AJ157" s="382"/>
      <c r="AK157" s="382"/>
      <c r="AL157" s="382"/>
      <c r="AM157" s="382"/>
      <c r="AN157" s="382"/>
      <c r="AO157" s="229" t="str">
        <f t="shared" ref="AO157" si="2">AO79</f>
        <v/>
      </c>
      <c r="AP157" s="230"/>
      <c r="AQ157" s="230"/>
      <c r="AR157" s="230"/>
      <c r="AS157" s="230"/>
      <c r="AT157" s="230"/>
      <c r="AU157" s="230"/>
      <c r="AV157" s="230"/>
      <c r="AW157" s="230"/>
      <c r="AX157" s="230"/>
      <c r="AY157" s="235" t="str">
        <f t="shared" ref="AY157" si="3">AY79</f>
        <v/>
      </c>
      <c r="AZ157" s="236"/>
      <c r="BA157" s="236"/>
      <c r="BB157" s="236"/>
      <c r="BC157" s="236"/>
      <c r="BD157" s="237"/>
      <c r="BE157" s="238" t="str">
        <f t="shared" ref="BE157" si="4">BE79</f>
        <v/>
      </c>
      <c r="BF157" s="239"/>
      <c r="BG157" s="239"/>
      <c r="BH157" s="239"/>
      <c r="BI157" s="239"/>
      <c r="BJ157" s="240"/>
      <c r="BK157" s="265" t="str">
        <f t="shared" ref="BK157" si="5">BK79</f>
        <v/>
      </c>
      <c r="BL157" s="266"/>
      <c r="BM157" s="266"/>
      <c r="BN157" s="266"/>
      <c r="BO157" s="266"/>
      <c r="BP157" s="266"/>
      <c r="BQ157" s="266"/>
      <c r="BR157" s="266"/>
      <c r="BS157" s="266"/>
      <c r="BT157" s="266"/>
      <c r="BU157" s="266"/>
      <c r="BV157" s="266"/>
      <c r="BW157" s="266"/>
      <c r="BX157" s="266"/>
      <c r="BY157" s="266"/>
      <c r="BZ157" s="266"/>
      <c r="CA157" s="267"/>
      <c r="CB157" s="274"/>
      <c r="CC157" s="275"/>
      <c r="CD157" s="275"/>
      <c r="CE157" s="275"/>
      <c r="CF157" s="275"/>
      <c r="CG157" s="275"/>
      <c r="CH157" s="275"/>
      <c r="CI157" s="191" t="s">
        <v>54</v>
      </c>
      <c r="CJ157" s="191"/>
      <c r="CK157" s="194"/>
      <c r="CL157" s="149"/>
      <c r="CM157" s="149"/>
      <c r="CN157" s="149"/>
      <c r="CO157" s="149"/>
      <c r="CP157" s="149"/>
      <c r="CQ157" s="149"/>
      <c r="CR157" s="149"/>
      <c r="CS157" s="149"/>
      <c r="CT157" s="149"/>
      <c r="CU157" s="149"/>
      <c r="CV157" s="149"/>
      <c r="CW157" s="149"/>
      <c r="CX157" s="150"/>
      <c r="CY157" s="151"/>
      <c r="CZ157" s="152"/>
      <c r="DA157" s="152"/>
      <c r="DB157" s="197"/>
      <c r="DC157" s="197"/>
      <c r="DD157" s="197"/>
      <c r="DE157" s="197"/>
      <c r="DF157" s="197"/>
      <c r="DG157" s="197"/>
      <c r="DH157" s="197"/>
      <c r="DI157" s="197"/>
      <c r="DJ157" s="197"/>
      <c r="DK157" s="198"/>
    </row>
    <row r="158" spans="1:137" ht="6.75" customHeight="1">
      <c r="A158" s="392"/>
      <c r="B158" s="393"/>
      <c r="C158" s="393"/>
      <c r="D158" s="393"/>
      <c r="E158" s="393"/>
      <c r="F158" s="393"/>
      <c r="G158" s="396"/>
      <c r="H158" s="397"/>
      <c r="I158" s="397"/>
      <c r="J158" s="397"/>
      <c r="K158" s="397"/>
      <c r="L158" s="397"/>
      <c r="M158" s="397"/>
      <c r="N158" s="397"/>
      <c r="O158" s="397"/>
      <c r="P158" s="397"/>
      <c r="Q158" s="397"/>
      <c r="R158" s="397"/>
      <c r="S158" s="397"/>
      <c r="T158" s="397"/>
      <c r="U158" s="397"/>
      <c r="V158" s="397"/>
      <c r="W158" s="397"/>
      <c r="X158" s="397"/>
      <c r="Y158" s="398"/>
      <c r="Z158" s="381"/>
      <c r="AA158" s="382"/>
      <c r="AB158" s="382"/>
      <c r="AC158" s="382"/>
      <c r="AD158" s="382"/>
      <c r="AE158" s="399"/>
      <c r="AF158" s="400"/>
      <c r="AG158" s="400"/>
      <c r="AH158" s="401"/>
      <c r="AI158" s="381"/>
      <c r="AJ158" s="382"/>
      <c r="AK158" s="382"/>
      <c r="AL158" s="382"/>
      <c r="AM158" s="382"/>
      <c r="AN158" s="382"/>
      <c r="AO158" s="231"/>
      <c r="AP158" s="232"/>
      <c r="AQ158" s="232"/>
      <c r="AR158" s="232"/>
      <c r="AS158" s="232"/>
      <c r="AT158" s="232"/>
      <c r="AU158" s="232"/>
      <c r="AV158" s="232"/>
      <c r="AW158" s="232"/>
      <c r="AX158" s="232"/>
      <c r="AY158" s="235"/>
      <c r="AZ158" s="236"/>
      <c r="BA158" s="236"/>
      <c r="BB158" s="236"/>
      <c r="BC158" s="236"/>
      <c r="BD158" s="237"/>
      <c r="BE158" s="238"/>
      <c r="BF158" s="239"/>
      <c r="BG158" s="239"/>
      <c r="BH158" s="239"/>
      <c r="BI158" s="239"/>
      <c r="BJ158" s="240"/>
      <c r="BK158" s="265"/>
      <c r="BL158" s="266"/>
      <c r="BM158" s="266"/>
      <c r="BN158" s="266"/>
      <c r="BO158" s="266"/>
      <c r="BP158" s="266"/>
      <c r="BQ158" s="266"/>
      <c r="BR158" s="266"/>
      <c r="BS158" s="266"/>
      <c r="BT158" s="266"/>
      <c r="BU158" s="266"/>
      <c r="BV158" s="266"/>
      <c r="BW158" s="266"/>
      <c r="BX158" s="266"/>
      <c r="BY158" s="266"/>
      <c r="BZ158" s="266"/>
      <c r="CA158" s="267"/>
      <c r="CB158" s="276"/>
      <c r="CC158" s="277"/>
      <c r="CD158" s="277"/>
      <c r="CE158" s="277"/>
      <c r="CF158" s="277"/>
      <c r="CG158" s="277"/>
      <c r="CH158" s="277"/>
      <c r="CI158" s="192"/>
      <c r="CJ158" s="192"/>
      <c r="CK158" s="195"/>
      <c r="CL158" s="149"/>
      <c r="CM158" s="149"/>
      <c r="CN158" s="149"/>
      <c r="CO158" s="149"/>
      <c r="CP158" s="149"/>
      <c r="CQ158" s="149"/>
      <c r="CR158" s="149"/>
      <c r="CS158" s="149"/>
      <c r="CT158" s="149"/>
      <c r="CU158" s="149"/>
      <c r="CV158" s="149"/>
      <c r="CW158" s="149"/>
      <c r="CX158" s="150"/>
      <c r="CY158" s="151"/>
      <c r="CZ158" s="152"/>
      <c r="DA158" s="152"/>
      <c r="DB158" s="197"/>
      <c r="DC158" s="197"/>
      <c r="DD158" s="197"/>
      <c r="DE158" s="197"/>
      <c r="DF158" s="197"/>
      <c r="DG158" s="197"/>
      <c r="DH158" s="197"/>
      <c r="DI158" s="197"/>
      <c r="DJ158" s="197"/>
      <c r="DK158" s="198"/>
    </row>
    <row r="159" spans="1:137" ht="6.75" customHeight="1">
      <c r="A159" s="394"/>
      <c r="B159" s="395"/>
      <c r="C159" s="395"/>
      <c r="D159" s="395"/>
      <c r="E159" s="395"/>
      <c r="F159" s="395"/>
      <c r="G159" s="396"/>
      <c r="H159" s="397"/>
      <c r="I159" s="397"/>
      <c r="J159" s="397"/>
      <c r="K159" s="397"/>
      <c r="L159" s="397"/>
      <c r="M159" s="397"/>
      <c r="N159" s="397"/>
      <c r="O159" s="397"/>
      <c r="P159" s="397"/>
      <c r="Q159" s="397"/>
      <c r="R159" s="397"/>
      <c r="S159" s="397"/>
      <c r="T159" s="397"/>
      <c r="U159" s="397"/>
      <c r="V159" s="397"/>
      <c r="W159" s="397"/>
      <c r="X159" s="397"/>
      <c r="Y159" s="398"/>
      <c r="Z159" s="381"/>
      <c r="AA159" s="382"/>
      <c r="AB159" s="382"/>
      <c r="AC159" s="382"/>
      <c r="AD159" s="382"/>
      <c r="AE159" s="399"/>
      <c r="AF159" s="400"/>
      <c r="AG159" s="400"/>
      <c r="AH159" s="401"/>
      <c r="AI159" s="381"/>
      <c r="AJ159" s="382"/>
      <c r="AK159" s="382"/>
      <c r="AL159" s="382"/>
      <c r="AM159" s="382"/>
      <c r="AN159" s="382"/>
      <c r="AO159" s="233"/>
      <c r="AP159" s="234"/>
      <c r="AQ159" s="234"/>
      <c r="AR159" s="234"/>
      <c r="AS159" s="234"/>
      <c r="AT159" s="234"/>
      <c r="AU159" s="234"/>
      <c r="AV159" s="234"/>
      <c r="AW159" s="234"/>
      <c r="AX159" s="234"/>
      <c r="AY159" s="235"/>
      <c r="AZ159" s="236"/>
      <c r="BA159" s="236"/>
      <c r="BB159" s="236"/>
      <c r="BC159" s="236"/>
      <c r="BD159" s="237"/>
      <c r="BE159" s="238"/>
      <c r="BF159" s="239"/>
      <c r="BG159" s="239"/>
      <c r="BH159" s="239"/>
      <c r="BI159" s="239"/>
      <c r="BJ159" s="240"/>
      <c r="BK159" s="265"/>
      <c r="BL159" s="266"/>
      <c r="BM159" s="266"/>
      <c r="BN159" s="266"/>
      <c r="BO159" s="266"/>
      <c r="BP159" s="266"/>
      <c r="BQ159" s="266"/>
      <c r="BR159" s="266"/>
      <c r="BS159" s="266"/>
      <c r="BT159" s="266"/>
      <c r="BU159" s="266"/>
      <c r="BV159" s="266"/>
      <c r="BW159" s="266"/>
      <c r="BX159" s="266"/>
      <c r="BY159" s="266"/>
      <c r="BZ159" s="266"/>
      <c r="CA159" s="267"/>
      <c r="CB159" s="278"/>
      <c r="CC159" s="279"/>
      <c r="CD159" s="279"/>
      <c r="CE159" s="279"/>
      <c r="CF159" s="279"/>
      <c r="CG159" s="279"/>
      <c r="CH159" s="279"/>
      <c r="CI159" s="193"/>
      <c r="CJ159" s="193"/>
      <c r="CK159" s="196"/>
      <c r="CL159" s="149"/>
      <c r="CM159" s="149"/>
      <c r="CN159" s="149"/>
      <c r="CO159" s="149"/>
      <c r="CP159" s="149"/>
      <c r="CQ159" s="149"/>
      <c r="CR159" s="149"/>
      <c r="CS159" s="149"/>
      <c r="CT159" s="149"/>
      <c r="CU159" s="149"/>
      <c r="CV159" s="149"/>
      <c r="CW159" s="149"/>
      <c r="CX159" s="150"/>
      <c r="CY159" s="151"/>
      <c r="CZ159" s="152"/>
      <c r="DA159" s="152"/>
      <c r="DB159" s="197"/>
      <c r="DC159" s="197"/>
      <c r="DD159" s="197"/>
      <c r="DE159" s="197"/>
      <c r="DF159" s="197"/>
      <c r="DG159" s="197"/>
      <c r="DH159" s="197"/>
      <c r="DI159" s="197"/>
      <c r="DJ159" s="197"/>
      <c r="DK159" s="198"/>
    </row>
    <row r="160" spans="1:137" ht="6.75" customHeight="1">
      <c r="A160" s="390" t="str">
        <f>A82</f>
        <v/>
      </c>
      <c r="B160" s="391"/>
      <c r="C160" s="391"/>
      <c r="D160" s="391"/>
      <c r="E160" s="391"/>
      <c r="F160" s="391"/>
      <c r="G160" s="396" t="str">
        <f>G82</f>
        <v/>
      </c>
      <c r="H160" s="397"/>
      <c r="I160" s="397"/>
      <c r="J160" s="397"/>
      <c r="K160" s="397"/>
      <c r="L160" s="397"/>
      <c r="M160" s="397"/>
      <c r="N160" s="397"/>
      <c r="O160" s="397"/>
      <c r="P160" s="397"/>
      <c r="Q160" s="397"/>
      <c r="R160" s="397"/>
      <c r="S160" s="397"/>
      <c r="T160" s="397"/>
      <c r="U160" s="397"/>
      <c r="V160" s="397"/>
      <c r="W160" s="397"/>
      <c r="X160" s="397"/>
      <c r="Y160" s="398"/>
      <c r="Z160" s="381" t="str">
        <f>Z82</f>
        <v/>
      </c>
      <c r="AA160" s="382"/>
      <c r="AB160" s="382"/>
      <c r="AC160" s="382"/>
      <c r="AD160" s="382"/>
      <c r="AE160" s="399"/>
      <c r="AF160" s="400" t="str">
        <f>AF82</f>
        <v/>
      </c>
      <c r="AG160" s="400"/>
      <c r="AH160" s="401"/>
      <c r="AI160" s="381" t="str">
        <f>AI82</f>
        <v/>
      </c>
      <c r="AJ160" s="382"/>
      <c r="AK160" s="382"/>
      <c r="AL160" s="382"/>
      <c r="AM160" s="382"/>
      <c r="AN160" s="382"/>
      <c r="AO160" s="229" t="str">
        <f t="shared" ref="AO160" si="6">AO82</f>
        <v/>
      </c>
      <c r="AP160" s="230"/>
      <c r="AQ160" s="230"/>
      <c r="AR160" s="230"/>
      <c r="AS160" s="230"/>
      <c r="AT160" s="230"/>
      <c r="AU160" s="230"/>
      <c r="AV160" s="230"/>
      <c r="AW160" s="230"/>
      <c r="AX160" s="230"/>
      <c r="AY160" s="235" t="str">
        <f t="shared" ref="AY160" si="7">AY82</f>
        <v/>
      </c>
      <c r="AZ160" s="236"/>
      <c r="BA160" s="236"/>
      <c r="BB160" s="236"/>
      <c r="BC160" s="236"/>
      <c r="BD160" s="237"/>
      <c r="BE160" s="238" t="str">
        <f t="shared" ref="BE160" si="8">BE82</f>
        <v/>
      </c>
      <c r="BF160" s="239"/>
      <c r="BG160" s="239"/>
      <c r="BH160" s="239"/>
      <c r="BI160" s="239"/>
      <c r="BJ160" s="240"/>
      <c r="BK160" s="265" t="str">
        <f t="shared" ref="BK160" si="9">BK82</f>
        <v/>
      </c>
      <c r="BL160" s="266"/>
      <c r="BM160" s="266"/>
      <c r="BN160" s="266"/>
      <c r="BO160" s="266"/>
      <c r="BP160" s="266"/>
      <c r="BQ160" s="266"/>
      <c r="BR160" s="266"/>
      <c r="BS160" s="266"/>
      <c r="BT160" s="266"/>
      <c r="BU160" s="266"/>
      <c r="BV160" s="266"/>
      <c r="BW160" s="266"/>
      <c r="BX160" s="266"/>
      <c r="BY160" s="266"/>
      <c r="BZ160" s="266"/>
      <c r="CA160" s="267"/>
      <c r="CB160" s="274"/>
      <c r="CC160" s="275"/>
      <c r="CD160" s="275"/>
      <c r="CE160" s="275"/>
      <c r="CF160" s="275"/>
      <c r="CG160" s="275"/>
      <c r="CH160" s="275"/>
      <c r="CI160" s="191" t="s">
        <v>54</v>
      </c>
      <c r="CJ160" s="191"/>
      <c r="CK160" s="194"/>
      <c r="CL160" s="149"/>
      <c r="CM160" s="149"/>
      <c r="CN160" s="149"/>
      <c r="CO160" s="149"/>
      <c r="CP160" s="149"/>
      <c r="CQ160" s="149"/>
      <c r="CR160" s="149"/>
      <c r="CS160" s="149"/>
      <c r="CT160" s="149"/>
      <c r="CU160" s="149"/>
      <c r="CV160" s="149"/>
      <c r="CW160" s="149"/>
      <c r="CX160" s="150"/>
      <c r="CY160" s="151"/>
      <c r="CZ160" s="152"/>
      <c r="DA160" s="152"/>
      <c r="DB160" s="197"/>
      <c r="DC160" s="197"/>
      <c r="DD160" s="197"/>
      <c r="DE160" s="197"/>
      <c r="DF160" s="197"/>
      <c r="DG160" s="197"/>
      <c r="DH160" s="197"/>
      <c r="DI160" s="197"/>
      <c r="DJ160" s="197"/>
      <c r="DK160" s="198"/>
    </row>
    <row r="161" spans="1:115" ht="6.75" customHeight="1">
      <c r="A161" s="392"/>
      <c r="B161" s="393"/>
      <c r="C161" s="393"/>
      <c r="D161" s="393"/>
      <c r="E161" s="393"/>
      <c r="F161" s="393"/>
      <c r="G161" s="396"/>
      <c r="H161" s="397"/>
      <c r="I161" s="397"/>
      <c r="J161" s="397"/>
      <c r="K161" s="397"/>
      <c r="L161" s="397"/>
      <c r="M161" s="397"/>
      <c r="N161" s="397"/>
      <c r="O161" s="397"/>
      <c r="P161" s="397"/>
      <c r="Q161" s="397"/>
      <c r="R161" s="397"/>
      <c r="S161" s="397"/>
      <c r="T161" s="397"/>
      <c r="U161" s="397"/>
      <c r="V161" s="397"/>
      <c r="W161" s="397"/>
      <c r="X161" s="397"/>
      <c r="Y161" s="398"/>
      <c r="Z161" s="381"/>
      <c r="AA161" s="382"/>
      <c r="AB161" s="382"/>
      <c r="AC161" s="382"/>
      <c r="AD161" s="382"/>
      <c r="AE161" s="399"/>
      <c r="AF161" s="400"/>
      <c r="AG161" s="400"/>
      <c r="AH161" s="401"/>
      <c r="AI161" s="381"/>
      <c r="AJ161" s="382"/>
      <c r="AK161" s="382"/>
      <c r="AL161" s="382"/>
      <c r="AM161" s="382"/>
      <c r="AN161" s="382"/>
      <c r="AO161" s="231"/>
      <c r="AP161" s="232"/>
      <c r="AQ161" s="232"/>
      <c r="AR161" s="232"/>
      <c r="AS161" s="232"/>
      <c r="AT161" s="232"/>
      <c r="AU161" s="232"/>
      <c r="AV161" s="232"/>
      <c r="AW161" s="232"/>
      <c r="AX161" s="232"/>
      <c r="AY161" s="235"/>
      <c r="AZ161" s="236"/>
      <c r="BA161" s="236"/>
      <c r="BB161" s="236"/>
      <c r="BC161" s="236"/>
      <c r="BD161" s="237"/>
      <c r="BE161" s="238"/>
      <c r="BF161" s="239"/>
      <c r="BG161" s="239"/>
      <c r="BH161" s="239"/>
      <c r="BI161" s="239"/>
      <c r="BJ161" s="240"/>
      <c r="BK161" s="265"/>
      <c r="BL161" s="266"/>
      <c r="BM161" s="266"/>
      <c r="BN161" s="266"/>
      <c r="BO161" s="266"/>
      <c r="BP161" s="266"/>
      <c r="BQ161" s="266"/>
      <c r="BR161" s="266"/>
      <c r="BS161" s="266"/>
      <c r="BT161" s="266"/>
      <c r="BU161" s="266"/>
      <c r="BV161" s="266"/>
      <c r="BW161" s="266"/>
      <c r="BX161" s="266"/>
      <c r="BY161" s="266"/>
      <c r="BZ161" s="266"/>
      <c r="CA161" s="267"/>
      <c r="CB161" s="276"/>
      <c r="CC161" s="277"/>
      <c r="CD161" s="277"/>
      <c r="CE161" s="277"/>
      <c r="CF161" s="277"/>
      <c r="CG161" s="277"/>
      <c r="CH161" s="277"/>
      <c r="CI161" s="192"/>
      <c r="CJ161" s="192"/>
      <c r="CK161" s="195"/>
      <c r="CL161" s="149"/>
      <c r="CM161" s="149"/>
      <c r="CN161" s="149"/>
      <c r="CO161" s="149"/>
      <c r="CP161" s="149"/>
      <c r="CQ161" s="149"/>
      <c r="CR161" s="149"/>
      <c r="CS161" s="149"/>
      <c r="CT161" s="149"/>
      <c r="CU161" s="149"/>
      <c r="CV161" s="149"/>
      <c r="CW161" s="149"/>
      <c r="CX161" s="150"/>
      <c r="CY161" s="151"/>
      <c r="CZ161" s="152"/>
      <c r="DA161" s="152"/>
      <c r="DB161" s="197"/>
      <c r="DC161" s="197"/>
      <c r="DD161" s="197"/>
      <c r="DE161" s="197"/>
      <c r="DF161" s="197"/>
      <c r="DG161" s="197"/>
      <c r="DH161" s="197"/>
      <c r="DI161" s="197"/>
      <c r="DJ161" s="197"/>
      <c r="DK161" s="198"/>
    </row>
    <row r="162" spans="1:115" ht="6.75" customHeight="1">
      <c r="A162" s="394"/>
      <c r="B162" s="395"/>
      <c r="C162" s="395"/>
      <c r="D162" s="395"/>
      <c r="E162" s="395"/>
      <c r="F162" s="395"/>
      <c r="G162" s="396"/>
      <c r="H162" s="397"/>
      <c r="I162" s="397"/>
      <c r="J162" s="397"/>
      <c r="K162" s="397"/>
      <c r="L162" s="397"/>
      <c r="M162" s="397"/>
      <c r="N162" s="397"/>
      <c r="O162" s="397"/>
      <c r="P162" s="397"/>
      <c r="Q162" s="397"/>
      <c r="R162" s="397"/>
      <c r="S162" s="397"/>
      <c r="T162" s="397"/>
      <c r="U162" s="397"/>
      <c r="V162" s="397"/>
      <c r="W162" s="397"/>
      <c r="X162" s="397"/>
      <c r="Y162" s="398"/>
      <c r="Z162" s="381"/>
      <c r="AA162" s="382"/>
      <c r="AB162" s="382"/>
      <c r="AC162" s="382"/>
      <c r="AD162" s="382"/>
      <c r="AE162" s="399"/>
      <c r="AF162" s="400"/>
      <c r="AG162" s="400"/>
      <c r="AH162" s="401"/>
      <c r="AI162" s="381"/>
      <c r="AJ162" s="382"/>
      <c r="AK162" s="382"/>
      <c r="AL162" s="382"/>
      <c r="AM162" s="382"/>
      <c r="AN162" s="382"/>
      <c r="AO162" s="233"/>
      <c r="AP162" s="234"/>
      <c r="AQ162" s="234"/>
      <c r="AR162" s="234"/>
      <c r="AS162" s="234"/>
      <c r="AT162" s="234"/>
      <c r="AU162" s="234"/>
      <c r="AV162" s="234"/>
      <c r="AW162" s="234"/>
      <c r="AX162" s="234"/>
      <c r="AY162" s="235"/>
      <c r="AZ162" s="236"/>
      <c r="BA162" s="236"/>
      <c r="BB162" s="236"/>
      <c r="BC162" s="236"/>
      <c r="BD162" s="237"/>
      <c r="BE162" s="238"/>
      <c r="BF162" s="239"/>
      <c r="BG162" s="239"/>
      <c r="BH162" s="239"/>
      <c r="BI162" s="239"/>
      <c r="BJ162" s="240"/>
      <c r="BK162" s="265"/>
      <c r="BL162" s="266"/>
      <c r="BM162" s="266"/>
      <c r="BN162" s="266"/>
      <c r="BO162" s="266"/>
      <c r="BP162" s="266"/>
      <c r="BQ162" s="266"/>
      <c r="BR162" s="266"/>
      <c r="BS162" s="266"/>
      <c r="BT162" s="266"/>
      <c r="BU162" s="266"/>
      <c r="BV162" s="266"/>
      <c r="BW162" s="266"/>
      <c r="BX162" s="266"/>
      <c r="BY162" s="266"/>
      <c r="BZ162" s="266"/>
      <c r="CA162" s="267"/>
      <c r="CB162" s="278"/>
      <c r="CC162" s="279"/>
      <c r="CD162" s="279"/>
      <c r="CE162" s="279"/>
      <c r="CF162" s="279"/>
      <c r="CG162" s="279"/>
      <c r="CH162" s="279"/>
      <c r="CI162" s="193"/>
      <c r="CJ162" s="193"/>
      <c r="CK162" s="196"/>
      <c r="CL162" s="149"/>
      <c r="CM162" s="149"/>
      <c r="CN162" s="149"/>
      <c r="CO162" s="149"/>
      <c r="CP162" s="149"/>
      <c r="CQ162" s="149"/>
      <c r="CR162" s="149"/>
      <c r="CS162" s="149"/>
      <c r="CT162" s="149"/>
      <c r="CU162" s="149"/>
      <c r="CV162" s="149"/>
      <c r="CW162" s="149"/>
      <c r="CX162" s="150"/>
      <c r="CY162" s="151"/>
      <c r="CZ162" s="152"/>
      <c r="DA162" s="152"/>
      <c r="DB162" s="197"/>
      <c r="DC162" s="197"/>
      <c r="DD162" s="197"/>
      <c r="DE162" s="197"/>
      <c r="DF162" s="197"/>
      <c r="DG162" s="197"/>
      <c r="DH162" s="197"/>
      <c r="DI162" s="197"/>
      <c r="DJ162" s="197"/>
      <c r="DK162" s="198"/>
    </row>
    <row r="163" spans="1:115" ht="6.75" customHeight="1">
      <c r="A163" s="390" t="str">
        <f>A85</f>
        <v/>
      </c>
      <c r="B163" s="391"/>
      <c r="C163" s="391"/>
      <c r="D163" s="391"/>
      <c r="E163" s="391"/>
      <c r="F163" s="391"/>
      <c r="G163" s="396" t="str">
        <f>G85</f>
        <v/>
      </c>
      <c r="H163" s="397"/>
      <c r="I163" s="397"/>
      <c r="J163" s="397"/>
      <c r="K163" s="397"/>
      <c r="L163" s="397"/>
      <c r="M163" s="397"/>
      <c r="N163" s="397"/>
      <c r="O163" s="397"/>
      <c r="P163" s="397"/>
      <c r="Q163" s="397"/>
      <c r="R163" s="397"/>
      <c r="S163" s="397"/>
      <c r="T163" s="397"/>
      <c r="U163" s="397"/>
      <c r="V163" s="397"/>
      <c r="W163" s="397"/>
      <c r="X163" s="397"/>
      <c r="Y163" s="398"/>
      <c r="Z163" s="381" t="str">
        <f>Z85</f>
        <v/>
      </c>
      <c r="AA163" s="382"/>
      <c r="AB163" s="382"/>
      <c r="AC163" s="382"/>
      <c r="AD163" s="382"/>
      <c r="AE163" s="399"/>
      <c r="AF163" s="400" t="str">
        <f>AF85</f>
        <v/>
      </c>
      <c r="AG163" s="400"/>
      <c r="AH163" s="401"/>
      <c r="AI163" s="381" t="str">
        <f>AI85</f>
        <v/>
      </c>
      <c r="AJ163" s="382"/>
      <c r="AK163" s="382"/>
      <c r="AL163" s="382"/>
      <c r="AM163" s="382"/>
      <c r="AN163" s="382"/>
      <c r="AO163" s="229" t="str">
        <f t="shared" ref="AO163" si="10">AO85</f>
        <v/>
      </c>
      <c r="AP163" s="230"/>
      <c r="AQ163" s="230"/>
      <c r="AR163" s="230"/>
      <c r="AS163" s="230"/>
      <c r="AT163" s="230"/>
      <c r="AU163" s="230"/>
      <c r="AV163" s="230"/>
      <c r="AW163" s="230"/>
      <c r="AX163" s="230"/>
      <c r="AY163" s="245"/>
      <c r="AZ163" s="241" t="s">
        <v>133</v>
      </c>
      <c r="BA163" s="241"/>
      <c r="BB163" s="241"/>
      <c r="BC163" s="241"/>
      <c r="BD163" s="241"/>
      <c r="BE163" s="241"/>
      <c r="BF163" s="241"/>
      <c r="BG163" s="241"/>
      <c r="BH163" s="241"/>
      <c r="BI163" s="241"/>
      <c r="BJ163" s="323"/>
      <c r="BK163" s="202">
        <f>BK85</f>
        <v>0</v>
      </c>
      <c r="BL163" s="203"/>
      <c r="BM163" s="203"/>
      <c r="BN163" s="203"/>
      <c r="BO163" s="203"/>
      <c r="BP163" s="203"/>
      <c r="BQ163" s="203"/>
      <c r="BR163" s="203"/>
      <c r="BS163" s="203"/>
      <c r="BT163" s="203"/>
      <c r="BU163" s="203"/>
      <c r="BV163" s="203"/>
      <c r="BW163" s="203"/>
      <c r="BX163" s="203"/>
      <c r="BY163" s="203"/>
      <c r="BZ163" s="203"/>
      <c r="CA163" s="204"/>
      <c r="CB163" s="274"/>
      <c r="CC163" s="275"/>
      <c r="CD163" s="275"/>
      <c r="CE163" s="275"/>
      <c r="CF163" s="275"/>
      <c r="CG163" s="275"/>
      <c r="CH163" s="275"/>
      <c r="CI163" s="191" t="s">
        <v>54</v>
      </c>
      <c r="CJ163" s="191"/>
      <c r="CK163" s="194"/>
      <c r="CL163" s="149"/>
      <c r="CM163" s="149"/>
      <c r="CN163" s="149"/>
      <c r="CO163" s="149"/>
      <c r="CP163" s="149"/>
      <c r="CQ163" s="149"/>
      <c r="CR163" s="149"/>
      <c r="CS163" s="149"/>
      <c r="CT163" s="149"/>
      <c r="CU163" s="149"/>
      <c r="CV163" s="149"/>
      <c r="CW163" s="149"/>
      <c r="CX163" s="150"/>
      <c r="CY163" s="151"/>
      <c r="CZ163" s="152"/>
      <c r="DA163" s="152"/>
      <c r="DB163" s="197"/>
      <c r="DC163" s="197"/>
      <c r="DD163" s="197"/>
      <c r="DE163" s="197"/>
      <c r="DF163" s="197"/>
      <c r="DG163" s="197"/>
      <c r="DH163" s="197"/>
      <c r="DI163" s="197"/>
      <c r="DJ163" s="197"/>
      <c r="DK163" s="198"/>
    </row>
    <row r="164" spans="1:115" ht="6.75" customHeight="1">
      <c r="A164" s="392"/>
      <c r="B164" s="393"/>
      <c r="C164" s="393"/>
      <c r="D164" s="393"/>
      <c r="E164" s="393"/>
      <c r="F164" s="393"/>
      <c r="G164" s="396"/>
      <c r="H164" s="397"/>
      <c r="I164" s="397"/>
      <c r="J164" s="397"/>
      <c r="K164" s="397"/>
      <c r="L164" s="397"/>
      <c r="M164" s="397"/>
      <c r="N164" s="397"/>
      <c r="O164" s="397"/>
      <c r="P164" s="397"/>
      <c r="Q164" s="397"/>
      <c r="R164" s="397"/>
      <c r="S164" s="397"/>
      <c r="T164" s="397"/>
      <c r="U164" s="397"/>
      <c r="V164" s="397"/>
      <c r="W164" s="397"/>
      <c r="X164" s="397"/>
      <c r="Y164" s="398"/>
      <c r="Z164" s="381"/>
      <c r="AA164" s="382"/>
      <c r="AB164" s="382"/>
      <c r="AC164" s="382"/>
      <c r="AD164" s="382"/>
      <c r="AE164" s="399"/>
      <c r="AF164" s="400"/>
      <c r="AG164" s="400"/>
      <c r="AH164" s="401"/>
      <c r="AI164" s="381"/>
      <c r="AJ164" s="382"/>
      <c r="AK164" s="382"/>
      <c r="AL164" s="382"/>
      <c r="AM164" s="382"/>
      <c r="AN164" s="382"/>
      <c r="AO164" s="231"/>
      <c r="AP164" s="232"/>
      <c r="AQ164" s="232"/>
      <c r="AR164" s="232"/>
      <c r="AS164" s="232"/>
      <c r="AT164" s="232"/>
      <c r="AU164" s="232"/>
      <c r="AV164" s="232"/>
      <c r="AW164" s="232"/>
      <c r="AX164" s="232"/>
      <c r="AY164" s="245"/>
      <c r="AZ164" s="241"/>
      <c r="BA164" s="241"/>
      <c r="BB164" s="241"/>
      <c r="BC164" s="241"/>
      <c r="BD164" s="241"/>
      <c r="BE164" s="241"/>
      <c r="BF164" s="241"/>
      <c r="BG164" s="241"/>
      <c r="BH164" s="241"/>
      <c r="BI164" s="241"/>
      <c r="BJ164" s="323"/>
      <c r="BK164" s="202"/>
      <c r="BL164" s="203"/>
      <c r="BM164" s="203"/>
      <c r="BN164" s="203"/>
      <c r="BO164" s="203"/>
      <c r="BP164" s="203"/>
      <c r="BQ164" s="203"/>
      <c r="BR164" s="203"/>
      <c r="BS164" s="203"/>
      <c r="BT164" s="203"/>
      <c r="BU164" s="203"/>
      <c r="BV164" s="203"/>
      <c r="BW164" s="203"/>
      <c r="BX164" s="203"/>
      <c r="BY164" s="203"/>
      <c r="BZ164" s="203"/>
      <c r="CA164" s="204"/>
      <c r="CB164" s="276"/>
      <c r="CC164" s="277"/>
      <c r="CD164" s="277"/>
      <c r="CE164" s="277"/>
      <c r="CF164" s="277"/>
      <c r="CG164" s="277"/>
      <c r="CH164" s="277"/>
      <c r="CI164" s="192"/>
      <c r="CJ164" s="192"/>
      <c r="CK164" s="195"/>
      <c r="CL164" s="149"/>
      <c r="CM164" s="149"/>
      <c r="CN164" s="149"/>
      <c r="CO164" s="149"/>
      <c r="CP164" s="149"/>
      <c r="CQ164" s="149"/>
      <c r="CR164" s="149"/>
      <c r="CS164" s="149"/>
      <c r="CT164" s="149"/>
      <c r="CU164" s="149"/>
      <c r="CV164" s="149"/>
      <c r="CW164" s="149"/>
      <c r="CX164" s="150"/>
      <c r="CY164" s="151"/>
      <c r="CZ164" s="152"/>
      <c r="DA164" s="152"/>
      <c r="DB164" s="197"/>
      <c r="DC164" s="197"/>
      <c r="DD164" s="197"/>
      <c r="DE164" s="197"/>
      <c r="DF164" s="197"/>
      <c r="DG164" s="197"/>
      <c r="DH164" s="197"/>
      <c r="DI164" s="197"/>
      <c r="DJ164" s="197"/>
      <c r="DK164" s="198"/>
    </row>
    <row r="165" spans="1:115" ht="6.75" customHeight="1" thickBot="1">
      <c r="A165" s="394"/>
      <c r="B165" s="395"/>
      <c r="C165" s="395"/>
      <c r="D165" s="395"/>
      <c r="E165" s="395"/>
      <c r="F165" s="395"/>
      <c r="G165" s="396"/>
      <c r="H165" s="397"/>
      <c r="I165" s="397"/>
      <c r="J165" s="397"/>
      <c r="K165" s="397"/>
      <c r="L165" s="397"/>
      <c r="M165" s="397"/>
      <c r="N165" s="397"/>
      <c r="O165" s="397"/>
      <c r="P165" s="397"/>
      <c r="Q165" s="397"/>
      <c r="R165" s="397"/>
      <c r="S165" s="397"/>
      <c r="T165" s="397"/>
      <c r="U165" s="397"/>
      <c r="V165" s="397"/>
      <c r="W165" s="397"/>
      <c r="X165" s="397"/>
      <c r="Y165" s="398"/>
      <c r="Z165" s="381"/>
      <c r="AA165" s="382"/>
      <c r="AB165" s="382"/>
      <c r="AC165" s="382"/>
      <c r="AD165" s="382"/>
      <c r="AE165" s="399"/>
      <c r="AF165" s="400"/>
      <c r="AG165" s="400"/>
      <c r="AH165" s="401"/>
      <c r="AI165" s="381"/>
      <c r="AJ165" s="382"/>
      <c r="AK165" s="382"/>
      <c r="AL165" s="382"/>
      <c r="AM165" s="382"/>
      <c r="AN165" s="382"/>
      <c r="AO165" s="233"/>
      <c r="AP165" s="234"/>
      <c r="AQ165" s="234"/>
      <c r="AR165" s="234"/>
      <c r="AS165" s="234"/>
      <c r="AT165" s="234"/>
      <c r="AU165" s="234"/>
      <c r="AV165" s="234"/>
      <c r="AW165" s="234"/>
      <c r="AX165" s="234"/>
      <c r="AY165" s="345"/>
      <c r="AZ165" s="242"/>
      <c r="BA165" s="242"/>
      <c r="BB165" s="242"/>
      <c r="BC165" s="242"/>
      <c r="BD165" s="242"/>
      <c r="BE165" s="242"/>
      <c r="BF165" s="242"/>
      <c r="BG165" s="242"/>
      <c r="BH165" s="242"/>
      <c r="BI165" s="242"/>
      <c r="BJ165" s="324"/>
      <c r="BK165" s="268"/>
      <c r="BL165" s="269"/>
      <c r="BM165" s="269"/>
      <c r="BN165" s="269"/>
      <c r="BO165" s="269"/>
      <c r="BP165" s="269"/>
      <c r="BQ165" s="269"/>
      <c r="BR165" s="269"/>
      <c r="BS165" s="269"/>
      <c r="BT165" s="269"/>
      <c r="BU165" s="269"/>
      <c r="BV165" s="269"/>
      <c r="BW165" s="269"/>
      <c r="BX165" s="269"/>
      <c r="BY165" s="269"/>
      <c r="BZ165" s="269"/>
      <c r="CA165" s="270"/>
      <c r="CB165" s="278"/>
      <c r="CC165" s="279"/>
      <c r="CD165" s="279"/>
      <c r="CE165" s="279"/>
      <c r="CF165" s="279"/>
      <c r="CG165" s="279"/>
      <c r="CH165" s="279"/>
      <c r="CI165" s="193"/>
      <c r="CJ165" s="193"/>
      <c r="CK165" s="196"/>
      <c r="CL165" s="149"/>
      <c r="CM165" s="149"/>
      <c r="CN165" s="149"/>
      <c r="CO165" s="149"/>
      <c r="CP165" s="149"/>
      <c r="CQ165" s="149"/>
      <c r="CR165" s="149"/>
      <c r="CS165" s="149"/>
      <c r="CT165" s="149"/>
      <c r="CU165" s="149"/>
      <c r="CV165" s="149"/>
      <c r="CW165" s="149"/>
      <c r="CX165" s="150"/>
      <c r="CY165" s="151"/>
      <c r="CZ165" s="152"/>
      <c r="DA165" s="152"/>
      <c r="DB165" s="197"/>
      <c r="DC165" s="197"/>
      <c r="DD165" s="197"/>
      <c r="DE165" s="197"/>
      <c r="DF165" s="197"/>
      <c r="DG165" s="197"/>
      <c r="DH165" s="197"/>
      <c r="DI165" s="197"/>
      <c r="DJ165" s="197"/>
      <c r="DK165" s="198"/>
    </row>
    <row r="166" spans="1:115" ht="6.75" customHeight="1">
      <c r="A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364" t="s">
        <v>106</v>
      </c>
      <c r="AA166" s="365"/>
      <c r="AB166" s="365"/>
      <c r="AC166" s="365"/>
      <c r="AD166" s="365"/>
      <c r="AE166" s="365"/>
      <c r="AF166" s="365"/>
      <c r="AG166" s="365"/>
      <c r="AH166" s="365"/>
      <c r="AI166" s="369" t="s">
        <v>112</v>
      </c>
      <c r="AJ166" s="369"/>
      <c r="AK166" s="369"/>
      <c r="AL166" s="369"/>
      <c r="AM166" s="369"/>
      <c r="AN166" s="370"/>
      <c r="AO166" s="229" t="str">
        <f>AO88</f>
        <v/>
      </c>
      <c r="AP166" s="230"/>
      <c r="AQ166" s="230"/>
      <c r="AR166" s="230"/>
      <c r="AS166" s="230"/>
      <c r="AT166" s="230"/>
      <c r="AU166" s="230"/>
      <c r="AV166" s="230"/>
      <c r="AW166" s="230"/>
      <c r="AX166" s="230"/>
      <c r="AY166" s="244"/>
      <c r="AZ166" s="243" t="s">
        <v>123</v>
      </c>
      <c r="BA166" s="243"/>
      <c r="BB166" s="243"/>
      <c r="BC166" s="243"/>
      <c r="BD166" s="243"/>
      <c r="BE166" s="243"/>
      <c r="BF166" s="243"/>
      <c r="BG166" s="243"/>
      <c r="BH166" s="243"/>
      <c r="BI166" s="243"/>
      <c r="BJ166" s="383"/>
      <c r="BK166" s="199" t="str">
        <f>BK88</f>
        <v/>
      </c>
      <c r="BL166" s="200"/>
      <c r="BM166" s="200"/>
      <c r="BN166" s="200"/>
      <c r="BO166" s="200"/>
      <c r="BP166" s="200"/>
      <c r="BQ166" s="200"/>
      <c r="BR166" s="200"/>
      <c r="BS166" s="200"/>
      <c r="BT166" s="200"/>
      <c r="BU166" s="200"/>
      <c r="BV166" s="200"/>
      <c r="BW166" s="200"/>
      <c r="BX166" s="200"/>
      <c r="BY166" s="200"/>
      <c r="BZ166" s="200"/>
      <c r="CA166" s="201"/>
      <c r="CB166" s="276"/>
      <c r="CC166" s="277"/>
      <c r="CD166" s="277"/>
      <c r="CE166" s="277"/>
      <c r="CF166" s="277"/>
      <c r="CG166" s="277"/>
      <c r="CH166" s="277"/>
      <c r="CI166" s="192" t="s">
        <v>54</v>
      </c>
      <c r="CJ166" s="192"/>
      <c r="CK166" s="195"/>
      <c r="CL166" s="329"/>
      <c r="CM166" s="329"/>
      <c r="CN166" s="329"/>
      <c r="CO166" s="329"/>
      <c r="CP166" s="329"/>
      <c r="CQ166" s="329"/>
      <c r="CR166" s="329"/>
      <c r="CS166" s="329"/>
      <c r="CT166" s="329"/>
      <c r="CU166" s="329"/>
      <c r="CV166" s="329"/>
      <c r="CW166" s="329"/>
      <c r="CX166" s="330"/>
      <c r="CY166" s="436"/>
      <c r="CZ166" s="582"/>
      <c r="DA166" s="582"/>
      <c r="DB166" s="340"/>
      <c r="DC166" s="340"/>
      <c r="DD166" s="340"/>
      <c r="DE166" s="340"/>
      <c r="DF166" s="340"/>
      <c r="DG166" s="340"/>
      <c r="DH166" s="340"/>
      <c r="DI166" s="340"/>
      <c r="DJ166" s="340"/>
      <c r="DK166" s="341"/>
    </row>
    <row r="167" spans="1:115" ht="6.75" customHeight="1">
      <c r="A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366"/>
      <c r="AA167" s="367"/>
      <c r="AB167" s="367"/>
      <c r="AC167" s="367"/>
      <c r="AD167" s="367"/>
      <c r="AE167" s="367"/>
      <c r="AF167" s="367"/>
      <c r="AG167" s="367"/>
      <c r="AH167" s="367"/>
      <c r="AI167" s="371"/>
      <c r="AJ167" s="371"/>
      <c r="AK167" s="371"/>
      <c r="AL167" s="371"/>
      <c r="AM167" s="371"/>
      <c r="AN167" s="372"/>
      <c r="AO167" s="231"/>
      <c r="AP167" s="232"/>
      <c r="AQ167" s="232"/>
      <c r="AR167" s="232"/>
      <c r="AS167" s="232"/>
      <c r="AT167" s="232"/>
      <c r="AU167" s="232"/>
      <c r="AV167" s="232"/>
      <c r="AW167" s="232"/>
      <c r="AX167" s="232"/>
      <c r="AY167" s="245"/>
      <c r="AZ167" s="241"/>
      <c r="BA167" s="241"/>
      <c r="BB167" s="241"/>
      <c r="BC167" s="241"/>
      <c r="BD167" s="241"/>
      <c r="BE167" s="241"/>
      <c r="BF167" s="241"/>
      <c r="BG167" s="241"/>
      <c r="BH167" s="241"/>
      <c r="BI167" s="241"/>
      <c r="BJ167" s="323"/>
      <c r="BK167" s="202"/>
      <c r="BL167" s="203"/>
      <c r="BM167" s="203"/>
      <c r="BN167" s="203"/>
      <c r="BO167" s="203"/>
      <c r="BP167" s="203"/>
      <c r="BQ167" s="203"/>
      <c r="BR167" s="203"/>
      <c r="BS167" s="203"/>
      <c r="BT167" s="203"/>
      <c r="BU167" s="203"/>
      <c r="BV167" s="203"/>
      <c r="BW167" s="203"/>
      <c r="BX167" s="203"/>
      <c r="BY167" s="203"/>
      <c r="BZ167" s="203"/>
      <c r="CA167" s="204"/>
      <c r="CB167" s="276"/>
      <c r="CC167" s="277"/>
      <c r="CD167" s="277"/>
      <c r="CE167" s="277"/>
      <c r="CF167" s="277"/>
      <c r="CG167" s="277"/>
      <c r="CH167" s="277"/>
      <c r="CI167" s="192"/>
      <c r="CJ167" s="192"/>
      <c r="CK167" s="195"/>
      <c r="CL167" s="149"/>
      <c r="CM167" s="149"/>
      <c r="CN167" s="149"/>
      <c r="CO167" s="149"/>
      <c r="CP167" s="149"/>
      <c r="CQ167" s="149"/>
      <c r="CR167" s="149"/>
      <c r="CS167" s="149"/>
      <c r="CT167" s="149"/>
      <c r="CU167" s="149"/>
      <c r="CV167" s="149"/>
      <c r="CW167" s="149"/>
      <c r="CX167" s="150"/>
      <c r="CY167" s="151"/>
      <c r="CZ167" s="152"/>
      <c r="DA167" s="152"/>
      <c r="DB167" s="197"/>
      <c r="DC167" s="197"/>
      <c r="DD167" s="197"/>
      <c r="DE167" s="197"/>
      <c r="DF167" s="197"/>
      <c r="DG167" s="197"/>
      <c r="DH167" s="197"/>
      <c r="DI167" s="197"/>
      <c r="DJ167" s="197"/>
      <c r="DK167" s="198"/>
    </row>
    <row r="168" spans="1:115" ht="6.75" customHeight="1">
      <c r="A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368"/>
      <c r="AA168" s="243"/>
      <c r="AB168" s="243"/>
      <c r="AC168" s="243"/>
      <c r="AD168" s="243"/>
      <c r="AE168" s="243"/>
      <c r="AF168" s="243"/>
      <c r="AG168" s="243"/>
      <c r="AH168" s="243"/>
      <c r="AI168" s="373"/>
      <c r="AJ168" s="373"/>
      <c r="AK168" s="373"/>
      <c r="AL168" s="373"/>
      <c r="AM168" s="373"/>
      <c r="AN168" s="374"/>
      <c r="AO168" s="233"/>
      <c r="AP168" s="234"/>
      <c r="AQ168" s="234"/>
      <c r="AR168" s="234"/>
      <c r="AS168" s="234"/>
      <c r="AT168" s="234"/>
      <c r="AU168" s="234"/>
      <c r="AV168" s="234"/>
      <c r="AW168" s="234"/>
      <c r="AX168" s="234"/>
      <c r="AY168" s="245"/>
      <c r="AZ168" s="241"/>
      <c r="BA168" s="241"/>
      <c r="BB168" s="241"/>
      <c r="BC168" s="241"/>
      <c r="BD168" s="241"/>
      <c r="BE168" s="241"/>
      <c r="BF168" s="241"/>
      <c r="BG168" s="241"/>
      <c r="BH168" s="241"/>
      <c r="BI168" s="241"/>
      <c r="BJ168" s="323"/>
      <c r="BK168" s="202"/>
      <c r="BL168" s="203"/>
      <c r="BM168" s="203"/>
      <c r="BN168" s="203"/>
      <c r="BO168" s="203"/>
      <c r="BP168" s="203"/>
      <c r="BQ168" s="203"/>
      <c r="BR168" s="203"/>
      <c r="BS168" s="203"/>
      <c r="BT168" s="203"/>
      <c r="BU168" s="203"/>
      <c r="BV168" s="203"/>
      <c r="BW168" s="203"/>
      <c r="BX168" s="203"/>
      <c r="BY168" s="203"/>
      <c r="BZ168" s="203"/>
      <c r="CA168" s="204"/>
      <c r="CB168" s="278"/>
      <c r="CC168" s="279"/>
      <c r="CD168" s="279"/>
      <c r="CE168" s="279"/>
      <c r="CF168" s="279"/>
      <c r="CG168" s="279"/>
      <c r="CH168" s="279"/>
      <c r="CI168" s="193"/>
      <c r="CJ168" s="193"/>
      <c r="CK168" s="196"/>
      <c r="CL168" s="149"/>
      <c r="CM168" s="149"/>
      <c r="CN168" s="149"/>
      <c r="CO168" s="149"/>
      <c r="CP168" s="149"/>
      <c r="CQ168" s="149"/>
      <c r="CR168" s="149"/>
      <c r="CS168" s="149"/>
      <c r="CT168" s="149"/>
      <c r="CU168" s="149"/>
      <c r="CV168" s="149"/>
      <c r="CW168" s="149"/>
      <c r="CX168" s="150"/>
      <c r="CY168" s="151"/>
      <c r="CZ168" s="152"/>
      <c r="DA168" s="152"/>
      <c r="DB168" s="197"/>
      <c r="DC168" s="197"/>
      <c r="DD168" s="197"/>
      <c r="DE168" s="197"/>
      <c r="DF168" s="197"/>
      <c r="DG168" s="197"/>
      <c r="DH168" s="197"/>
      <c r="DI168" s="197"/>
      <c r="DJ168" s="197"/>
      <c r="DK168" s="198"/>
    </row>
    <row r="169" spans="1:115" ht="6.75" customHeight="1">
      <c r="A169" s="80"/>
      <c r="O169" s="80"/>
      <c r="P169" s="80"/>
      <c r="Q169" s="80"/>
      <c r="U169" s="80"/>
      <c r="V169" s="80"/>
      <c r="W169" s="80"/>
      <c r="X169" s="80"/>
      <c r="Y169" s="80"/>
      <c r="Z169" s="375" t="s">
        <v>107</v>
      </c>
      <c r="AA169" s="375"/>
      <c r="AB169" s="375"/>
      <c r="AC169" s="375"/>
      <c r="AD169" s="375"/>
      <c r="AE169" s="375"/>
      <c r="AF169" s="375"/>
      <c r="AG169" s="375"/>
      <c r="AH169" s="376"/>
      <c r="AI169" s="377">
        <f>IF($EG$9=3,IF($DL$21="","",$DL$21),IF($AE$27="","",$AE$27))</f>
        <v>10</v>
      </c>
      <c r="AJ169" s="377"/>
      <c r="AK169" s="377"/>
      <c r="AL169" s="377"/>
      <c r="AM169" s="377"/>
      <c r="AN169" s="378"/>
      <c r="AO169" s="229" t="str">
        <f t="shared" ref="AO169" si="11">AO91</f>
        <v>0</v>
      </c>
      <c r="AP169" s="230"/>
      <c r="AQ169" s="230"/>
      <c r="AR169" s="230"/>
      <c r="AS169" s="230"/>
      <c r="AT169" s="230"/>
      <c r="AU169" s="230"/>
      <c r="AV169" s="230"/>
      <c r="AW169" s="230"/>
      <c r="AX169" s="230"/>
      <c r="AY169" s="245"/>
      <c r="AZ169" s="342" t="s">
        <v>67</v>
      </c>
      <c r="BA169" s="342"/>
      <c r="BB169" s="342"/>
      <c r="BC169" s="342"/>
      <c r="BD169" s="342"/>
      <c r="BE169" s="342"/>
      <c r="BF169" s="384">
        <f>IF($EG$9&lt;&gt;3,IF($AE$23="","",$AE$23),"")</f>
        <v>90</v>
      </c>
      <c r="BG169" s="384"/>
      <c r="BH169" s="384"/>
      <c r="BI169" s="384"/>
      <c r="BJ169" s="385"/>
      <c r="BK169" s="202" t="str">
        <f>BK91</f>
        <v>0</v>
      </c>
      <c r="BL169" s="203"/>
      <c r="BM169" s="203"/>
      <c r="BN169" s="203"/>
      <c r="BO169" s="203"/>
      <c r="BP169" s="203"/>
      <c r="BQ169" s="203"/>
      <c r="BR169" s="203"/>
      <c r="BS169" s="203"/>
      <c r="BT169" s="203"/>
      <c r="BU169" s="203"/>
      <c r="BV169" s="203"/>
      <c r="BW169" s="203"/>
      <c r="BX169" s="203"/>
      <c r="BY169" s="203"/>
      <c r="BZ169" s="203"/>
      <c r="CA169" s="204"/>
      <c r="CB169" s="274"/>
      <c r="CC169" s="275"/>
      <c r="CD169" s="275"/>
      <c r="CE169" s="275"/>
      <c r="CF169" s="275"/>
      <c r="CG169" s="275"/>
      <c r="CH169" s="275"/>
      <c r="CI169" s="191" t="s">
        <v>54</v>
      </c>
      <c r="CJ169" s="191"/>
      <c r="CK169" s="194"/>
      <c r="CL169" s="149"/>
      <c r="CM169" s="149"/>
      <c r="CN169" s="149"/>
      <c r="CO169" s="149"/>
      <c r="CP169" s="149"/>
      <c r="CQ169" s="149"/>
      <c r="CR169" s="149"/>
      <c r="CS169" s="149"/>
      <c r="CT169" s="149"/>
      <c r="CU169" s="149"/>
      <c r="CV169" s="149"/>
      <c r="CW169" s="149"/>
      <c r="CX169" s="150"/>
      <c r="CY169" s="151"/>
      <c r="CZ169" s="152"/>
      <c r="DA169" s="152"/>
      <c r="DB169" s="197"/>
      <c r="DC169" s="197"/>
      <c r="DD169" s="197"/>
      <c r="DE169" s="197"/>
      <c r="DF169" s="197"/>
      <c r="DG169" s="197"/>
      <c r="DH169" s="197"/>
      <c r="DI169" s="197"/>
      <c r="DJ169" s="197"/>
      <c r="DK169" s="198"/>
    </row>
    <row r="170" spans="1:115" ht="6.75" customHeight="1">
      <c r="A170" s="80"/>
      <c r="O170" s="80"/>
      <c r="P170" s="80"/>
      <c r="Q170" s="80"/>
      <c r="U170" s="80"/>
      <c r="V170" s="80"/>
      <c r="W170" s="80"/>
      <c r="X170" s="80"/>
      <c r="Y170" s="80"/>
      <c r="Z170" s="375"/>
      <c r="AA170" s="375"/>
      <c r="AB170" s="375"/>
      <c r="AC170" s="375"/>
      <c r="AD170" s="375"/>
      <c r="AE170" s="375"/>
      <c r="AF170" s="375"/>
      <c r="AG170" s="375"/>
      <c r="AH170" s="376"/>
      <c r="AI170" s="315"/>
      <c r="AJ170" s="315"/>
      <c r="AK170" s="315"/>
      <c r="AL170" s="315"/>
      <c r="AM170" s="315"/>
      <c r="AN170" s="316"/>
      <c r="AO170" s="231"/>
      <c r="AP170" s="232"/>
      <c r="AQ170" s="232"/>
      <c r="AR170" s="232"/>
      <c r="AS170" s="232"/>
      <c r="AT170" s="232"/>
      <c r="AU170" s="232"/>
      <c r="AV170" s="232"/>
      <c r="AW170" s="232"/>
      <c r="AX170" s="232"/>
      <c r="AY170" s="245"/>
      <c r="AZ170" s="343"/>
      <c r="BA170" s="343"/>
      <c r="BB170" s="343"/>
      <c r="BC170" s="343"/>
      <c r="BD170" s="343"/>
      <c r="BE170" s="343"/>
      <c r="BF170" s="386"/>
      <c r="BG170" s="386"/>
      <c r="BH170" s="386"/>
      <c r="BI170" s="386"/>
      <c r="BJ170" s="387"/>
      <c r="BK170" s="202"/>
      <c r="BL170" s="203"/>
      <c r="BM170" s="203"/>
      <c r="BN170" s="203"/>
      <c r="BO170" s="203"/>
      <c r="BP170" s="203"/>
      <c r="BQ170" s="203"/>
      <c r="BR170" s="203"/>
      <c r="BS170" s="203"/>
      <c r="BT170" s="203"/>
      <c r="BU170" s="203"/>
      <c r="BV170" s="203"/>
      <c r="BW170" s="203"/>
      <c r="BX170" s="203"/>
      <c r="BY170" s="203"/>
      <c r="BZ170" s="203"/>
      <c r="CA170" s="204"/>
      <c r="CB170" s="276"/>
      <c r="CC170" s="277"/>
      <c r="CD170" s="277"/>
      <c r="CE170" s="277"/>
      <c r="CF170" s="277"/>
      <c r="CG170" s="277"/>
      <c r="CH170" s="277"/>
      <c r="CI170" s="192"/>
      <c r="CJ170" s="192"/>
      <c r="CK170" s="195"/>
      <c r="CL170" s="149"/>
      <c r="CM170" s="149"/>
      <c r="CN170" s="149"/>
      <c r="CO170" s="149"/>
      <c r="CP170" s="149"/>
      <c r="CQ170" s="149"/>
      <c r="CR170" s="149"/>
      <c r="CS170" s="149"/>
      <c r="CT170" s="149"/>
      <c r="CU170" s="149"/>
      <c r="CV170" s="149"/>
      <c r="CW170" s="149"/>
      <c r="CX170" s="150"/>
      <c r="CY170" s="151"/>
      <c r="CZ170" s="152"/>
      <c r="DA170" s="152"/>
      <c r="DB170" s="197"/>
      <c r="DC170" s="197"/>
      <c r="DD170" s="197"/>
      <c r="DE170" s="197"/>
      <c r="DF170" s="197"/>
      <c r="DG170" s="197"/>
      <c r="DH170" s="197"/>
      <c r="DI170" s="197"/>
      <c r="DJ170" s="197"/>
      <c r="DK170" s="198"/>
    </row>
    <row r="171" spans="1:115" ht="6.75" customHeight="1">
      <c r="A171" s="80"/>
      <c r="O171" s="80"/>
      <c r="P171" s="80"/>
      <c r="Q171" s="80"/>
      <c r="U171" s="80"/>
      <c r="V171" s="80"/>
      <c r="W171" s="80"/>
      <c r="X171" s="80"/>
      <c r="Y171" s="80"/>
      <c r="Z171" s="375"/>
      <c r="AA171" s="375"/>
      <c r="AB171" s="375"/>
      <c r="AC171" s="375"/>
      <c r="AD171" s="375"/>
      <c r="AE171" s="375"/>
      <c r="AF171" s="375"/>
      <c r="AG171" s="375"/>
      <c r="AH171" s="376"/>
      <c r="AI171" s="379"/>
      <c r="AJ171" s="379"/>
      <c r="AK171" s="379"/>
      <c r="AL171" s="379"/>
      <c r="AM171" s="379"/>
      <c r="AN171" s="380"/>
      <c r="AO171" s="233"/>
      <c r="AP171" s="234"/>
      <c r="AQ171" s="234"/>
      <c r="AR171" s="234"/>
      <c r="AS171" s="234"/>
      <c r="AT171" s="234"/>
      <c r="AU171" s="234"/>
      <c r="AV171" s="234"/>
      <c r="AW171" s="234"/>
      <c r="AX171" s="234"/>
      <c r="AY171" s="245"/>
      <c r="AZ171" s="344"/>
      <c r="BA171" s="344"/>
      <c r="BB171" s="344"/>
      <c r="BC171" s="344"/>
      <c r="BD171" s="344"/>
      <c r="BE171" s="344"/>
      <c r="BF171" s="388"/>
      <c r="BG171" s="388"/>
      <c r="BH171" s="388"/>
      <c r="BI171" s="388"/>
      <c r="BJ171" s="389"/>
      <c r="BK171" s="202"/>
      <c r="BL171" s="203"/>
      <c r="BM171" s="203"/>
      <c r="BN171" s="203"/>
      <c r="BO171" s="203"/>
      <c r="BP171" s="203"/>
      <c r="BQ171" s="203"/>
      <c r="BR171" s="203"/>
      <c r="BS171" s="203"/>
      <c r="BT171" s="203"/>
      <c r="BU171" s="203"/>
      <c r="BV171" s="203"/>
      <c r="BW171" s="203"/>
      <c r="BX171" s="203"/>
      <c r="BY171" s="203"/>
      <c r="BZ171" s="203"/>
      <c r="CA171" s="204"/>
      <c r="CB171" s="278"/>
      <c r="CC171" s="279"/>
      <c r="CD171" s="279"/>
      <c r="CE171" s="279"/>
      <c r="CF171" s="279"/>
      <c r="CG171" s="279"/>
      <c r="CH171" s="279"/>
      <c r="CI171" s="193"/>
      <c r="CJ171" s="193"/>
      <c r="CK171" s="196"/>
      <c r="CL171" s="149"/>
      <c r="CM171" s="149"/>
      <c r="CN171" s="149"/>
      <c r="CO171" s="149"/>
      <c r="CP171" s="149"/>
      <c r="CQ171" s="149"/>
      <c r="CR171" s="149"/>
      <c r="CS171" s="149"/>
      <c r="CT171" s="149"/>
      <c r="CU171" s="149"/>
      <c r="CV171" s="149"/>
      <c r="CW171" s="149"/>
      <c r="CX171" s="150"/>
      <c r="CY171" s="151"/>
      <c r="CZ171" s="152"/>
      <c r="DA171" s="152"/>
      <c r="DB171" s="197"/>
      <c r="DC171" s="197"/>
      <c r="DD171" s="197"/>
      <c r="DE171" s="197"/>
      <c r="DF171" s="197"/>
      <c r="DG171" s="197"/>
      <c r="DH171" s="197"/>
      <c r="DI171" s="197"/>
      <c r="DJ171" s="197"/>
      <c r="DK171" s="198"/>
    </row>
    <row r="172" spans="1:115" ht="6.75" customHeight="1">
      <c r="A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364" t="s">
        <v>108</v>
      </c>
      <c r="AA172" s="365"/>
      <c r="AB172" s="365"/>
      <c r="AC172" s="365"/>
      <c r="AD172" s="365"/>
      <c r="AE172" s="365"/>
      <c r="AF172" s="365"/>
      <c r="AG172" s="365"/>
      <c r="AH172" s="365"/>
      <c r="AI172" s="369" t="s">
        <v>113</v>
      </c>
      <c r="AJ172" s="369"/>
      <c r="AK172" s="369"/>
      <c r="AL172" s="369"/>
      <c r="AM172" s="369"/>
      <c r="AN172" s="370"/>
      <c r="AO172" s="229" t="str">
        <f t="shared" ref="AO172" si="12">AO94</f>
        <v/>
      </c>
      <c r="AP172" s="230"/>
      <c r="AQ172" s="230"/>
      <c r="AR172" s="230"/>
      <c r="AS172" s="230"/>
      <c r="AT172" s="230"/>
      <c r="AU172" s="230"/>
      <c r="AV172" s="230"/>
      <c r="AW172" s="230"/>
      <c r="AX172" s="230"/>
      <c r="AY172" s="245"/>
      <c r="AZ172" s="241" t="s">
        <v>138</v>
      </c>
      <c r="BA172" s="241"/>
      <c r="BB172" s="241"/>
      <c r="BC172" s="241"/>
      <c r="BD172" s="241"/>
      <c r="BE172" s="241"/>
      <c r="BF172" s="241"/>
      <c r="BG172" s="241"/>
      <c r="BH172" s="241"/>
      <c r="BI172" s="241"/>
      <c r="BJ172" s="323"/>
      <c r="BK172" s="202">
        <f>BK94</f>
        <v>0</v>
      </c>
      <c r="BL172" s="203"/>
      <c r="BM172" s="203"/>
      <c r="BN172" s="203"/>
      <c r="BO172" s="203"/>
      <c r="BP172" s="203"/>
      <c r="BQ172" s="203"/>
      <c r="BR172" s="203"/>
      <c r="BS172" s="203"/>
      <c r="BT172" s="203"/>
      <c r="BU172" s="203"/>
      <c r="BV172" s="203"/>
      <c r="BW172" s="203"/>
      <c r="BX172" s="203"/>
      <c r="BY172" s="203"/>
      <c r="BZ172" s="203"/>
      <c r="CA172" s="204"/>
      <c r="CB172" s="274"/>
      <c r="CC172" s="275"/>
      <c r="CD172" s="275"/>
      <c r="CE172" s="275"/>
      <c r="CF172" s="275"/>
      <c r="CG172" s="275"/>
      <c r="CH172" s="275"/>
      <c r="CI172" s="191" t="s">
        <v>54</v>
      </c>
      <c r="CJ172" s="191"/>
      <c r="CK172" s="194"/>
      <c r="CL172" s="149"/>
      <c r="CM172" s="149"/>
      <c r="CN172" s="149"/>
      <c r="CO172" s="149"/>
      <c r="CP172" s="149"/>
      <c r="CQ172" s="149"/>
      <c r="CR172" s="149"/>
      <c r="CS172" s="149"/>
      <c r="CT172" s="149"/>
      <c r="CU172" s="149"/>
      <c r="CV172" s="149"/>
      <c r="CW172" s="149"/>
      <c r="CX172" s="150"/>
      <c r="CY172" s="151"/>
      <c r="CZ172" s="152"/>
      <c r="DA172" s="152"/>
      <c r="DB172" s="197"/>
      <c r="DC172" s="197"/>
      <c r="DD172" s="197"/>
      <c r="DE172" s="197"/>
      <c r="DF172" s="197"/>
      <c r="DG172" s="197"/>
      <c r="DH172" s="197"/>
      <c r="DI172" s="197"/>
      <c r="DJ172" s="197"/>
      <c r="DK172" s="198"/>
    </row>
    <row r="173" spans="1:115" ht="6.75" customHeight="1">
      <c r="A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366"/>
      <c r="AA173" s="367"/>
      <c r="AB173" s="367"/>
      <c r="AC173" s="367"/>
      <c r="AD173" s="367"/>
      <c r="AE173" s="367"/>
      <c r="AF173" s="367"/>
      <c r="AG173" s="367"/>
      <c r="AH173" s="367"/>
      <c r="AI173" s="371"/>
      <c r="AJ173" s="371"/>
      <c r="AK173" s="371"/>
      <c r="AL173" s="371"/>
      <c r="AM173" s="371"/>
      <c r="AN173" s="372"/>
      <c r="AO173" s="231"/>
      <c r="AP173" s="232"/>
      <c r="AQ173" s="232"/>
      <c r="AR173" s="232"/>
      <c r="AS173" s="232"/>
      <c r="AT173" s="232"/>
      <c r="AU173" s="232"/>
      <c r="AV173" s="232"/>
      <c r="AW173" s="232"/>
      <c r="AX173" s="232"/>
      <c r="AY173" s="245"/>
      <c r="AZ173" s="241"/>
      <c r="BA173" s="241"/>
      <c r="BB173" s="241"/>
      <c r="BC173" s="241"/>
      <c r="BD173" s="241"/>
      <c r="BE173" s="241"/>
      <c r="BF173" s="241"/>
      <c r="BG173" s="241"/>
      <c r="BH173" s="241"/>
      <c r="BI173" s="241"/>
      <c r="BJ173" s="323"/>
      <c r="BK173" s="202"/>
      <c r="BL173" s="203"/>
      <c r="BM173" s="203"/>
      <c r="BN173" s="203"/>
      <c r="BO173" s="203"/>
      <c r="BP173" s="203"/>
      <c r="BQ173" s="203"/>
      <c r="BR173" s="203"/>
      <c r="BS173" s="203"/>
      <c r="BT173" s="203"/>
      <c r="BU173" s="203"/>
      <c r="BV173" s="203"/>
      <c r="BW173" s="203"/>
      <c r="BX173" s="203"/>
      <c r="BY173" s="203"/>
      <c r="BZ173" s="203"/>
      <c r="CA173" s="204"/>
      <c r="CB173" s="276"/>
      <c r="CC173" s="277"/>
      <c r="CD173" s="277"/>
      <c r="CE173" s="277"/>
      <c r="CF173" s="277"/>
      <c r="CG173" s="277"/>
      <c r="CH173" s="277"/>
      <c r="CI173" s="192"/>
      <c r="CJ173" s="192"/>
      <c r="CK173" s="195"/>
      <c r="CL173" s="149"/>
      <c r="CM173" s="149"/>
      <c r="CN173" s="149"/>
      <c r="CO173" s="149"/>
      <c r="CP173" s="149"/>
      <c r="CQ173" s="149"/>
      <c r="CR173" s="149"/>
      <c r="CS173" s="149"/>
      <c r="CT173" s="149"/>
      <c r="CU173" s="149"/>
      <c r="CV173" s="149"/>
      <c r="CW173" s="149"/>
      <c r="CX173" s="150"/>
      <c r="CY173" s="151"/>
      <c r="CZ173" s="152"/>
      <c r="DA173" s="152"/>
      <c r="DB173" s="197"/>
      <c r="DC173" s="197"/>
      <c r="DD173" s="197"/>
      <c r="DE173" s="197"/>
      <c r="DF173" s="197"/>
      <c r="DG173" s="197"/>
      <c r="DH173" s="197"/>
      <c r="DI173" s="197"/>
      <c r="DJ173" s="197"/>
      <c r="DK173" s="198"/>
    </row>
    <row r="174" spans="1:115" ht="6.75" customHeight="1" thickBot="1">
      <c r="A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368"/>
      <c r="AA174" s="243"/>
      <c r="AB174" s="243"/>
      <c r="AC174" s="243"/>
      <c r="AD174" s="243"/>
      <c r="AE174" s="243"/>
      <c r="AF174" s="243"/>
      <c r="AG174" s="243"/>
      <c r="AH174" s="243"/>
      <c r="AI174" s="373"/>
      <c r="AJ174" s="373"/>
      <c r="AK174" s="373"/>
      <c r="AL174" s="373"/>
      <c r="AM174" s="373"/>
      <c r="AN174" s="374"/>
      <c r="AO174" s="233"/>
      <c r="AP174" s="234"/>
      <c r="AQ174" s="234"/>
      <c r="AR174" s="234"/>
      <c r="AS174" s="234"/>
      <c r="AT174" s="234"/>
      <c r="AU174" s="234"/>
      <c r="AV174" s="234"/>
      <c r="AW174" s="234"/>
      <c r="AX174" s="234"/>
      <c r="AY174" s="345"/>
      <c r="AZ174" s="242"/>
      <c r="BA174" s="242"/>
      <c r="BB174" s="242"/>
      <c r="BC174" s="242"/>
      <c r="BD174" s="242"/>
      <c r="BE174" s="242"/>
      <c r="BF174" s="242"/>
      <c r="BG174" s="242"/>
      <c r="BH174" s="242"/>
      <c r="BI174" s="242"/>
      <c r="BJ174" s="324"/>
      <c r="BK174" s="268"/>
      <c r="BL174" s="269"/>
      <c r="BM174" s="269"/>
      <c r="BN174" s="269"/>
      <c r="BO174" s="269"/>
      <c r="BP174" s="269"/>
      <c r="BQ174" s="269"/>
      <c r="BR174" s="269"/>
      <c r="BS174" s="269"/>
      <c r="BT174" s="269"/>
      <c r="BU174" s="269"/>
      <c r="BV174" s="269"/>
      <c r="BW174" s="269"/>
      <c r="BX174" s="269"/>
      <c r="BY174" s="269"/>
      <c r="BZ174" s="269"/>
      <c r="CA174" s="270"/>
      <c r="CB174" s="346"/>
      <c r="CC174" s="347"/>
      <c r="CD174" s="347"/>
      <c r="CE174" s="347"/>
      <c r="CF174" s="347"/>
      <c r="CG174" s="347"/>
      <c r="CH174" s="347"/>
      <c r="CI174" s="205"/>
      <c r="CJ174" s="205"/>
      <c r="CK174" s="206"/>
      <c r="CL174" s="327"/>
      <c r="CM174" s="327"/>
      <c r="CN174" s="327"/>
      <c r="CO174" s="327"/>
      <c r="CP174" s="327"/>
      <c r="CQ174" s="327"/>
      <c r="CR174" s="327"/>
      <c r="CS174" s="327"/>
      <c r="CT174" s="327"/>
      <c r="CU174" s="327"/>
      <c r="CV174" s="327"/>
      <c r="CW174" s="327"/>
      <c r="CX174" s="328"/>
      <c r="CY174" s="325"/>
      <c r="CZ174" s="326"/>
      <c r="DA174" s="326"/>
      <c r="DB174" s="321"/>
      <c r="DC174" s="321"/>
      <c r="DD174" s="321"/>
      <c r="DE174" s="321"/>
      <c r="DF174" s="321"/>
      <c r="DG174" s="321"/>
      <c r="DH174" s="321"/>
      <c r="DI174" s="321"/>
      <c r="DJ174" s="321"/>
      <c r="DK174" s="322"/>
    </row>
    <row r="175" spans="1:115" ht="6.75" customHeight="1">
      <c r="A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8"/>
      <c r="AO175" s="98"/>
      <c r="AP175" s="98"/>
      <c r="AQ175" s="89"/>
      <c r="AR175" s="89"/>
      <c r="AS175" s="89"/>
      <c r="AT175" s="89"/>
      <c r="AU175" s="89"/>
      <c r="AV175" s="89"/>
      <c r="AW175" s="89"/>
      <c r="AX175" s="89"/>
    </row>
    <row r="176" spans="1:115" ht="6.75" customHeight="1">
      <c r="A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99"/>
      <c r="AC176" s="99"/>
      <c r="AD176" s="99"/>
      <c r="AE176" s="99"/>
      <c r="AF176" s="99"/>
      <c r="AG176" s="99"/>
      <c r="AH176" s="99"/>
      <c r="AI176" s="99"/>
      <c r="AJ176" s="99"/>
      <c r="AK176" s="99"/>
      <c r="AL176" s="99"/>
      <c r="AM176" s="99"/>
      <c r="AN176" s="99"/>
      <c r="AO176" s="99"/>
      <c r="AP176" s="99"/>
      <c r="AQ176" s="90"/>
      <c r="AR176" s="90"/>
      <c r="AS176" s="90"/>
      <c r="AT176" s="90"/>
      <c r="AU176" s="90"/>
      <c r="AV176" s="90"/>
      <c r="AW176" s="90"/>
      <c r="AX176" s="90"/>
    </row>
    <row r="177" spans="1:188" ht="6.75" customHeight="1">
      <c r="A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99"/>
      <c r="AC177" s="99"/>
      <c r="AD177" s="99"/>
      <c r="AE177" s="99"/>
      <c r="AF177" s="99"/>
      <c r="AG177" s="99"/>
      <c r="AH177" s="99"/>
      <c r="AI177" s="99"/>
      <c r="AJ177" s="99"/>
      <c r="AK177" s="99"/>
      <c r="AL177" s="99"/>
      <c r="AM177" s="99"/>
      <c r="AN177" s="99"/>
      <c r="AO177" s="99"/>
      <c r="AP177" s="99"/>
      <c r="AQ177" s="90"/>
      <c r="AR177" s="90"/>
      <c r="AS177" s="90"/>
      <c r="AT177" s="90"/>
      <c r="AU177" s="90"/>
      <c r="AV177" s="90"/>
      <c r="AW177" s="90"/>
      <c r="AX177" s="90"/>
    </row>
    <row r="178" spans="1:188" s="82" customFormat="1" ht="8.25" customHeight="1">
      <c r="A178" s="81" t="s">
        <v>94</v>
      </c>
    </row>
    <row r="179" spans="1:188" s="83" customFormat="1" ht="8.25" customHeight="1">
      <c r="A179" s="559" t="s">
        <v>141</v>
      </c>
      <c r="B179" s="560"/>
      <c r="C179" s="560"/>
      <c r="D179" s="560"/>
      <c r="E179" s="560"/>
      <c r="F179" s="560"/>
      <c r="G179" s="560"/>
      <c r="H179" s="560"/>
      <c r="I179" s="560"/>
      <c r="J179" s="560"/>
      <c r="K179" s="560"/>
      <c r="L179" s="560"/>
      <c r="M179" s="560"/>
      <c r="N179" s="560"/>
      <c r="O179" s="560"/>
      <c r="P179" s="560"/>
      <c r="Q179" s="560"/>
      <c r="R179" s="560"/>
      <c r="S179" s="560"/>
      <c r="T179" s="560"/>
      <c r="U179" s="560"/>
      <c r="V179" s="560"/>
      <c r="W179" s="560"/>
      <c r="X179" s="560"/>
      <c r="Y179" s="560"/>
      <c r="Z179" s="560"/>
      <c r="AA179" s="560"/>
      <c r="AB179" s="560"/>
      <c r="AC179" s="560"/>
      <c r="AD179" s="560"/>
      <c r="AE179" s="560"/>
      <c r="AF179" s="560"/>
      <c r="AG179" s="560"/>
      <c r="AH179" s="560"/>
      <c r="AI179" s="560"/>
      <c r="AJ179" s="560"/>
      <c r="AK179" s="560"/>
      <c r="AL179" s="560"/>
      <c r="AM179" s="560"/>
      <c r="AN179" s="560"/>
      <c r="AO179" s="560"/>
      <c r="AP179" s="560"/>
      <c r="AQ179" s="560"/>
      <c r="AR179" s="560"/>
      <c r="AS179" s="560"/>
      <c r="AT179" s="560"/>
      <c r="AU179" s="560"/>
      <c r="AV179" s="560"/>
      <c r="AW179" s="560"/>
      <c r="AX179" s="560"/>
      <c r="AY179" s="560"/>
      <c r="AZ179" s="560"/>
      <c r="BA179" s="560"/>
      <c r="BB179" s="560"/>
      <c r="BC179" s="560"/>
      <c r="BD179" s="560"/>
      <c r="BE179" s="560"/>
      <c r="BF179" s="560"/>
      <c r="BG179" s="560"/>
      <c r="BH179" s="560"/>
      <c r="BI179" s="560"/>
      <c r="BJ179" s="560"/>
      <c r="BK179" s="560"/>
      <c r="BL179" s="560"/>
      <c r="BM179" s="560"/>
      <c r="BN179" s="560"/>
      <c r="BO179" s="560"/>
      <c r="BP179" s="560"/>
      <c r="BQ179" s="560"/>
      <c r="BR179" s="560"/>
      <c r="BS179" s="560"/>
      <c r="BT179" s="560"/>
      <c r="BU179" s="560"/>
      <c r="BV179" s="560"/>
      <c r="BW179" s="560"/>
      <c r="BX179" s="560"/>
      <c r="BY179" s="560"/>
      <c r="BZ179" s="560"/>
      <c r="CA179" s="560"/>
      <c r="CB179" s="560"/>
      <c r="CC179" s="560"/>
      <c r="CD179" s="560"/>
      <c r="CE179" s="560"/>
      <c r="CF179" s="560"/>
      <c r="CG179" s="560"/>
      <c r="CH179" s="560"/>
      <c r="CI179" s="560"/>
      <c r="CJ179" s="560"/>
      <c r="CK179" s="560"/>
      <c r="CL179" s="560"/>
      <c r="CM179" s="560"/>
      <c r="CN179" s="560"/>
      <c r="CO179" s="560"/>
      <c r="CP179" s="560"/>
      <c r="CQ179" s="560"/>
      <c r="CR179" s="560"/>
      <c r="CS179" s="560"/>
      <c r="CT179" s="560"/>
      <c r="CU179" s="560"/>
      <c r="CV179" s="560"/>
      <c r="CW179" s="560"/>
      <c r="CX179" s="560"/>
      <c r="CY179" s="560"/>
      <c r="CZ179" s="560"/>
      <c r="DA179" s="560"/>
      <c r="DB179" s="560"/>
      <c r="DC179" s="560"/>
      <c r="DD179" s="560"/>
      <c r="DE179" s="560"/>
      <c r="DF179" s="560"/>
      <c r="DG179" s="560"/>
      <c r="DH179" s="560"/>
      <c r="DI179" s="560"/>
      <c r="DJ179" s="560"/>
      <c r="DK179" s="560"/>
    </row>
    <row r="180" spans="1:188" s="83" customFormat="1" ht="8.25" customHeight="1">
      <c r="A180" s="560" t="s">
        <v>206</v>
      </c>
      <c r="B180" s="560"/>
      <c r="C180" s="560"/>
      <c r="D180" s="560"/>
      <c r="E180" s="560"/>
      <c r="F180" s="560"/>
      <c r="G180" s="560"/>
      <c r="H180" s="560"/>
      <c r="I180" s="560"/>
      <c r="J180" s="560"/>
      <c r="K180" s="560"/>
      <c r="L180" s="560"/>
      <c r="M180" s="560"/>
      <c r="N180" s="560"/>
      <c r="O180" s="560"/>
      <c r="P180" s="560"/>
      <c r="Q180" s="560"/>
      <c r="R180" s="560"/>
      <c r="S180" s="560"/>
      <c r="T180" s="560"/>
      <c r="U180" s="560"/>
      <c r="V180" s="560"/>
      <c r="W180" s="560"/>
      <c r="X180" s="560"/>
      <c r="Y180" s="560"/>
      <c r="Z180" s="560"/>
      <c r="AA180" s="560"/>
      <c r="AB180" s="560"/>
      <c r="AC180" s="560"/>
      <c r="AD180" s="560"/>
      <c r="AE180" s="560"/>
      <c r="AF180" s="560"/>
      <c r="AG180" s="560"/>
      <c r="AH180" s="560"/>
      <c r="AI180" s="560"/>
      <c r="AJ180" s="560"/>
      <c r="AK180" s="560"/>
      <c r="AL180" s="560"/>
      <c r="AM180" s="560"/>
      <c r="AN180" s="560"/>
      <c r="AO180" s="560"/>
      <c r="AP180" s="560"/>
      <c r="AQ180" s="560"/>
      <c r="AR180" s="560"/>
      <c r="AS180" s="560"/>
      <c r="AT180" s="560"/>
      <c r="AU180" s="560"/>
      <c r="AV180" s="560"/>
      <c r="AW180" s="560"/>
      <c r="AX180" s="560"/>
      <c r="AY180" s="560"/>
      <c r="AZ180" s="560"/>
      <c r="BA180" s="560"/>
      <c r="BB180" s="560"/>
      <c r="BC180" s="560"/>
      <c r="BD180" s="560"/>
      <c r="BE180" s="560"/>
      <c r="BF180" s="560"/>
      <c r="BG180" s="560"/>
      <c r="BH180" s="560"/>
      <c r="BI180" s="560"/>
      <c r="BJ180" s="560"/>
      <c r="BK180" s="560"/>
      <c r="BL180" s="560"/>
      <c r="BM180" s="560"/>
      <c r="BN180" s="560"/>
      <c r="BO180" s="560"/>
      <c r="BP180" s="560"/>
      <c r="BQ180" s="560"/>
      <c r="BR180" s="560"/>
      <c r="BS180" s="560"/>
      <c r="BT180" s="560"/>
      <c r="BU180" s="560"/>
      <c r="BV180" s="560"/>
      <c r="BW180" s="560"/>
      <c r="BX180" s="560"/>
      <c r="BY180" s="560"/>
      <c r="BZ180" s="560"/>
      <c r="CA180" s="560"/>
      <c r="CB180" s="560"/>
      <c r="CC180" s="560"/>
      <c r="CD180" s="560"/>
      <c r="CE180" s="560"/>
      <c r="CF180" s="560"/>
      <c r="CG180" s="560"/>
      <c r="CH180" s="560"/>
      <c r="CI180" s="560"/>
      <c r="CJ180" s="560"/>
      <c r="CK180" s="560"/>
      <c r="CL180" s="560"/>
      <c r="CM180" s="560"/>
      <c r="CN180" s="560"/>
      <c r="CO180" s="560"/>
      <c r="CP180" s="560"/>
      <c r="CQ180" s="560"/>
      <c r="CR180" s="560"/>
      <c r="CS180" s="560"/>
      <c r="CT180" s="560"/>
      <c r="CU180" s="560"/>
      <c r="CV180" s="560"/>
      <c r="CW180" s="560"/>
      <c r="CX180" s="560"/>
      <c r="CY180" s="560"/>
      <c r="CZ180" s="560"/>
      <c r="DA180" s="560"/>
      <c r="DB180" s="560"/>
      <c r="DC180" s="560"/>
      <c r="DD180" s="560"/>
      <c r="DE180" s="560"/>
      <c r="DF180" s="560"/>
      <c r="DG180" s="560"/>
      <c r="DH180" s="560"/>
      <c r="DI180" s="560"/>
      <c r="DJ180" s="560"/>
      <c r="DK180" s="560"/>
    </row>
    <row r="181" spans="1:188" s="83" customFormat="1" ht="8.25" customHeight="1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  <c r="CR181" s="91"/>
      <c r="CS181" s="91"/>
      <c r="CT181" s="91"/>
      <c r="CU181" s="91"/>
      <c r="CV181" s="91"/>
      <c r="CW181" s="91"/>
      <c r="CX181" s="91"/>
      <c r="CY181" s="91"/>
      <c r="CZ181" s="91"/>
      <c r="DA181" s="91"/>
      <c r="DB181" s="91"/>
      <c r="DC181" s="91"/>
      <c r="DD181" s="91"/>
      <c r="DE181" s="91"/>
      <c r="DF181" s="91"/>
      <c r="DG181" s="91"/>
      <c r="DH181" s="91"/>
      <c r="DI181" s="91"/>
      <c r="DJ181" s="91"/>
      <c r="DK181" s="91"/>
    </row>
    <row r="182" spans="1:188" s="63" customFormat="1" ht="13.5" customHeight="1">
      <c r="EG182" s="4"/>
    </row>
    <row r="183" spans="1:188" s="63" customFormat="1" ht="13.5" customHeight="1">
      <c r="EG183" s="4"/>
    </row>
    <row r="184" spans="1:188" s="63" customFormat="1" ht="13.5" customHeight="1">
      <c r="EG184" s="4"/>
    </row>
    <row r="185" spans="1:188" ht="12.75" customHeight="1">
      <c r="A185" s="3"/>
    </row>
    <row r="186" spans="1:188" ht="12.75" customHeight="1">
      <c r="A186" s="3"/>
    </row>
    <row r="187" spans="1:188" ht="12.75" customHeight="1">
      <c r="A187" s="3"/>
    </row>
    <row r="188" spans="1:188" ht="9" customHeight="1">
      <c r="A188" s="555" t="s">
        <v>69</v>
      </c>
      <c r="B188" s="555"/>
      <c r="C188" s="555"/>
      <c r="D188" s="555"/>
      <c r="E188" s="555"/>
      <c r="F188" s="555"/>
      <c r="G188" s="555"/>
      <c r="H188" s="555"/>
      <c r="I188" s="555"/>
      <c r="J188" s="555"/>
      <c r="K188" s="555"/>
      <c r="L188" s="555"/>
      <c r="M188" s="555"/>
      <c r="N188" s="555"/>
      <c r="O188" s="555"/>
      <c r="P188" s="555"/>
      <c r="Q188" s="555"/>
      <c r="R188" s="555"/>
      <c r="S188" s="555"/>
      <c r="T188" s="555"/>
      <c r="U188" s="555"/>
      <c r="V188" s="555"/>
      <c r="W188" s="555"/>
      <c r="X188" s="555"/>
      <c r="Y188" s="555"/>
      <c r="Z188" s="555"/>
      <c r="AA188" s="555"/>
      <c r="AB188" s="555"/>
      <c r="AC188" s="555"/>
      <c r="AD188" s="555"/>
      <c r="AE188" s="555"/>
      <c r="AU188" s="348" t="str">
        <f>AU110</f>
        <v/>
      </c>
      <c r="AV188" s="348"/>
      <c r="AW188" s="348"/>
      <c r="AX188" s="348"/>
      <c r="AY188" s="348"/>
      <c r="AZ188" s="348"/>
      <c r="BA188" s="349" t="s">
        <v>70</v>
      </c>
      <c r="BB188" s="349"/>
      <c r="BC188" s="349"/>
      <c r="BD188" s="349"/>
      <c r="BE188" s="349"/>
      <c r="BF188" s="349"/>
      <c r="BG188" s="349"/>
      <c r="BH188" s="349"/>
      <c r="BI188" s="349"/>
      <c r="BJ188" s="349"/>
      <c r="BK188" s="349"/>
      <c r="BL188" s="349"/>
      <c r="BM188" s="349"/>
      <c r="BN188" s="349"/>
      <c r="BO188" s="349"/>
      <c r="BP188" s="349"/>
      <c r="BQ188" s="349"/>
      <c r="BR188" s="349"/>
      <c r="BS188" s="349"/>
      <c r="BT188" s="349"/>
      <c r="BU188" s="349"/>
      <c r="BV188" s="349"/>
      <c r="CZ188" s="354" t="s">
        <v>135</v>
      </c>
      <c r="DA188" s="354"/>
      <c r="DB188" s="354"/>
      <c r="DC188" s="354"/>
      <c r="DD188" s="354"/>
      <c r="DE188" s="354"/>
      <c r="DF188" s="354"/>
      <c r="DG188" s="354"/>
      <c r="DH188" s="354"/>
      <c r="DI188" s="354"/>
      <c r="DJ188" s="354"/>
      <c r="DK188" s="354"/>
    </row>
    <row r="189" spans="1:188" ht="9" customHeight="1">
      <c r="A189" s="555"/>
      <c r="B189" s="555"/>
      <c r="C189" s="555"/>
      <c r="D189" s="555"/>
      <c r="E189" s="555"/>
      <c r="F189" s="555"/>
      <c r="G189" s="555"/>
      <c r="H189" s="555"/>
      <c r="I189" s="555"/>
      <c r="J189" s="555"/>
      <c r="K189" s="555"/>
      <c r="L189" s="555"/>
      <c r="M189" s="555"/>
      <c r="N189" s="555"/>
      <c r="O189" s="555"/>
      <c r="P189" s="555"/>
      <c r="Q189" s="555"/>
      <c r="R189" s="555"/>
      <c r="S189" s="555"/>
      <c r="T189" s="555"/>
      <c r="U189" s="555"/>
      <c r="V189" s="555"/>
      <c r="W189" s="555"/>
      <c r="X189" s="555"/>
      <c r="Y189" s="555"/>
      <c r="Z189" s="555"/>
      <c r="AA189" s="555"/>
      <c r="AB189" s="555"/>
      <c r="AC189" s="555"/>
      <c r="AD189" s="555"/>
      <c r="AE189" s="555"/>
      <c r="AU189" s="348"/>
      <c r="AV189" s="348"/>
      <c r="AW189" s="348"/>
      <c r="AX189" s="348"/>
      <c r="AY189" s="348"/>
      <c r="AZ189" s="348"/>
      <c r="BA189" s="349"/>
      <c r="BB189" s="349"/>
      <c r="BC189" s="349"/>
      <c r="BD189" s="349"/>
      <c r="BE189" s="349"/>
      <c r="BF189" s="349"/>
      <c r="BG189" s="349"/>
      <c r="BH189" s="349"/>
      <c r="BI189" s="349"/>
      <c r="BJ189" s="349"/>
      <c r="BK189" s="349"/>
      <c r="BL189" s="349"/>
      <c r="BM189" s="349"/>
      <c r="BN189" s="349"/>
      <c r="BO189" s="349"/>
      <c r="BP189" s="349"/>
      <c r="BQ189" s="349"/>
      <c r="BR189" s="349"/>
      <c r="BS189" s="349"/>
      <c r="BT189" s="349"/>
      <c r="BU189" s="349"/>
      <c r="BV189" s="349"/>
      <c r="CZ189" s="354"/>
      <c r="DA189" s="354"/>
      <c r="DB189" s="354"/>
      <c r="DC189" s="354"/>
      <c r="DD189" s="354"/>
      <c r="DE189" s="354"/>
      <c r="DF189" s="354"/>
      <c r="DG189" s="354"/>
      <c r="DH189" s="354"/>
      <c r="DI189" s="354"/>
      <c r="DJ189" s="354"/>
      <c r="DK189" s="354"/>
    </row>
    <row r="190" spans="1:188" ht="9" customHeight="1">
      <c r="A190" s="555"/>
      <c r="B190" s="555"/>
      <c r="C190" s="555"/>
      <c r="D190" s="555"/>
      <c r="E190" s="555"/>
      <c r="F190" s="555"/>
      <c r="G190" s="555"/>
      <c r="H190" s="555"/>
      <c r="I190" s="555"/>
      <c r="J190" s="555"/>
      <c r="K190" s="555"/>
      <c r="L190" s="555"/>
      <c r="M190" s="555"/>
      <c r="N190" s="555"/>
      <c r="O190" s="555"/>
      <c r="P190" s="555"/>
      <c r="Q190" s="555"/>
      <c r="R190" s="555"/>
      <c r="S190" s="555"/>
      <c r="T190" s="555"/>
      <c r="U190" s="555"/>
      <c r="V190" s="555"/>
      <c r="W190" s="555"/>
      <c r="X190" s="555"/>
      <c r="Y190" s="555"/>
      <c r="Z190" s="555"/>
      <c r="AA190" s="555"/>
      <c r="AB190" s="555"/>
      <c r="AC190" s="555"/>
      <c r="AD190" s="555"/>
      <c r="AE190" s="555"/>
      <c r="AU190" s="348"/>
      <c r="AV190" s="348"/>
      <c r="AW190" s="348"/>
      <c r="AX190" s="348"/>
      <c r="AY190" s="348"/>
      <c r="AZ190" s="348"/>
      <c r="BA190" s="349"/>
      <c r="BB190" s="349"/>
      <c r="BC190" s="349"/>
      <c r="BD190" s="349"/>
      <c r="BE190" s="349"/>
      <c r="BF190" s="349"/>
      <c r="BG190" s="349"/>
      <c r="BH190" s="349"/>
      <c r="BI190" s="349"/>
      <c r="BJ190" s="349"/>
      <c r="BK190" s="349"/>
      <c r="BL190" s="349"/>
      <c r="BM190" s="349"/>
      <c r="BN190" s="349"/>
      <c r="BO190" s="349"/>
      <c r="BP190" s="349"/>
      <c r="BQ190" s="349"/>
      <c r="BR190" s="349"/>
      <c r="BS190" s="349"/>
      <c r="BT190" s="349"/>
      <c r="BU190" s="349"/>
      <c r="BV190" s="349"/>
      <c r="CZ190" s="354"/>
      <c r="DA190" s="354"/>
      <c r="DB190" s="354"/>
      <c r="DC190" s="354"/>
      <c r="DD190" s="354"/>
      <c r="DE190" s="354"/>
      <c r="DF190" s="354"/>
      <c r="DG190" s="354"/>
      <c r="DH190" s="354"/>
      <c r="DI190" s="354"/>
      <c r="DJ190" s="354"/>
      <c r="DK190" s="354"/>
    </row>
    <row r="191" spans="1:188" ht="9" customHeight="1">
      <c r="A191" s="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U191" s="348"/>
      <c r="AV191" s="348"/>
      <c r="AW191" s="348"/>
      <c r="AX191" s="348"/>
      <c r="AY191" s="348"/>
      <c r="AZ191" s="348"/>
      <c r="BA191" s="349"/>
      <c r="BB191" s="349"/>
      <c r="BC191" s="349"/>
      <c r="BD191" s="349"/>
      <c r="BE191" s="349"/>
      <c r="BF191" s="349"/>
      <c r="BG191" s="349"/>
      <c r="BH191" s="349"/>
      <c r="BI191" s="349"/>
      <c r="BJ191" s="349"/>
      <c r="BK191" s="349"/>
      <c r="BL191" s="349"/>
      <c r="BM191" s="349"/>
      <c r="BN191" s="349"/>
      <c r="BO191" s="349"/>
      <c r="BP191" s="349"/>
      <c r="BQ191" s="349"/>
      <c r="BR191" s="349"/>
      <c r="BS191" s="349"/>
      <c r="BT191" s="349"/>
      <c r="BU191" s="349"/>
      <c r="BV191" s="349"/>
    </row>
    <row r="192" spans="1:188" ht="9" customHeight="1">
      <c r="A192" s="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P192" s="64"/>
      <c r="AQ192" s="64"/>
      <c r="AR192" s="64"/>
      <c r="AS192" s="64"/>
      <c r="AT192" s="64"/>
      <c r="AV192" s="246" t="str">
        <f>AV114</f>
        <v/>
      </c>
      <c r="AW192" s="247"/>
      <c r="AX192" s="247"/>
      <c r="AY192" s="247"/>
      <c r="AZ192" s="247"/>
      <c r="BA192" s="247"/>
      <c r="BB192" s="247"/>
      <c r="BC192" s="247"/>
      <c r="BD192" s="247"/>
      <c r="BE192" s="247"/>
      <c r="BF192" s="247"/>
      <c r="BG192" s="247"/>
      <c r="BH192" s="247"/>
      <c r="BI192" s="247"/>
      <c r="BJ192" s="247"/>
      <c r="BK192" s="247"/>
      <c r="BL192" s="247"/>
      <c r="BM192" s="247"/>
      <c r="BN192" s="247"/>
      <c r="BO192" s="247"/>
      <c r="BP192" s="247"/>
      <c r="BQ192" s="247"/>
      <c r="BR192" s="247"/>
      <c r="BS192" s="247"/>
      <c r="BT192" s="247"/>
      <c r="BU192" s="247"/>
      <c r="BV192" s="247"/>
      <c r="DR192" s="63"/>
      <c r="DS192" s="63"/>
      <c r="DT192" s="63"/>
      <c r="DU192" s="63"/>
      <c r="DV192" s="63"/>
      <c r="DW192" s="63"/>
      <c r="DX192" s="63"/>
      <c r="DY192" s="63"/>
      <c r="DZ192" s="63"/>
      <c r="EA192" s="63"/>
      <c r="EB192" s="63"/>
      <c r="EC192" s="63"/>
      <c r="ED192" s="63"/>
      <c r="EE192" s="63"/>
      <c r="EF192" s="63"/>
      <c r="EH192" s="63"/>
      <c r="EI192" s="63"/>
      <c r="EJ192" s="63"/>
      <c r="EK192" s="63"/>
      <c r="EL192" s="63"/>
      <c r="EM192" s="63"/>
      <c r="EN192" s="63"/>
      <c r="EO192" s="63"/>
      <c r="EP192" s="63"/>
      <c r="EQ192" s="63"/>
      <c r="ER192" s="63"/>
      <c r="ES192" s="63"/>
      <c r="ET192" s="63"/>
      <c r="EU192" s="63"/>
      <c r="EV192" s="63"/>
      <c r="EW192" s="63"/>
      <c r="EX192" s="63"/>
      <c r="EY192" s="63"/>
      <c r="EZ192" s="63"/>
      <c r="FA192" s="63"/>
      <c r="FB192" s="63"/>
      <c r="FC192" s="63"/>
      <c r="FD192" s="63"/>
      <c r="FE192" s="63"/>
      <c r="FF192" s="63"/>
      <c r="FG192" s="63"/>
      <c r="FH192" s="63"/>
      <c r="FI192" s="63"/>
      <c r="FJ192" s="63"/>
      <c r="FK192" s="63"/>
      <c r="FL192" s="63"/>
      <c r="FM192" s="63"/>
      <c r="FN192" s="63"/>
      <c r="FO192" s="63"/>
      <c r="FP192" s="63"/>
      <c r="FQ192" s="63"/>
      <c r="FR192" s="63"/>
      <c r="FS192" s="63"/>
      <c r="FT192" s="63"/>
      <c r="FU192" s="63"/>
      <c r="FV192" s="63"/>
      <c r="FW192" s="63"/>
      <c r="FX192" s="63"/>
      <c r="FY192" s="63"/>
      <c r="FZ192" s="63"/>
      <c r="GA192" s="63"/>
      <c r="GB192" s="63"/>
      <c r="GC192" s="63"/>
      <c r="GD192" s="63"/>
      <c r="GE192" s="63"/>
      <c r="GF192" s="63"/>
    </row>
    <row r="193" spans="1:188" ht="6.75" customHeight="1">
      <c r="A193" s="455" t="s">
        <v>72</v>
      </c>
      <c r="B193" s="455"/>
      <c r="C193" s="455"/>
      <c r="D193" s="455"/>
      <c r="E193" s="455"/>
      <c r="F193" s="455"/>
      <c r="G193" s="455"/>
      <c r="H193" s="455"/>
      <c r="I193" s="455"/>
      <c r="J193" s="455"/>
      <c r="K193" s="455"/>
      <c r="L193" s="455"/>
      <c r="M193" s="455"/>
      <c r="N193" s="455"/>
      <c r="O193" s="455"/>
      <c r="P193" s="455"/>
      <c r="Q193" s="455"/>
      <c r="R193" s="455"/>
      <c r="S193" s="455"/>
      <c r="T193" s="455"/>
      <c r="U193" s="455"/>
      <c r="V193" s="455"/>
      <c r="W193" s="455"/>
      <c r="X193" s="455"/>
      <c r="Y193" s="455"/>
      <c r="Z193" s="455"/>
      <c r="AA193" s="455"/>
      <c r="AB193" s="455"/>
      <c r="AC193" s="455"/>
      <c r="AD193" s="455"/>
      <c r="AE193" s="455"/>
      <c r="AF193" s="63"/>
      <c r="AG193" s="63"/>
      <c r="AH193" s="63"/>
      <c r="AI193" s="63"/>
      <c r="AJ193" s="63"/>
      <c r="AK193" s="63"/>
      <c r="AL193" s="64"/>
      <c r="AM193" s="64"/>
      <c r="AN193" s="64"/>
      <c r="AO193" s="64"/>
      <c r="AP193" s="64"/>
      <c r="AQ193" s="64"/>
      <c r="AR193" s="64"/>
      <c r="AS193" s="64"/>
      <c r="AT193" s="64"/>
      <c r="AV193" s="247"/>
      <c r="AW193" s="247"/>
      <c r="AX193" s="247"/>
      <c r="AY193" s="247"/>
      <c r="AZ193" s="247"/>
      <c r="BA193" s="247"/>
      <c r="BB193" s="247"/>
      <c r="BC193" s="247"/>
      <c r="BD193" s="247"/>
      <c r="BE193" s="247"/>
      <c r="BF193" s="247"/>
      <c r="BG193" s="247"/>
      <c r="BH193" s="247"/>
      <c r="BI193" s="247"/>
      <c r="BJ193" s="247"/>
      <c r="BK193" s="247"/>
      <c r="BL193" s="247"/>
      <c r="BM193" s="247"/>
      <c r="BN193" s="247"/>
      <c r="BO193" s="247"/>
      <c r="BP193" s="247"/>
      <c r="BQ193" s="247"/>
      <c r="BR193" s="247"/>
      <c r="BS193" s="247"/>
      <c r="BT193" s="247"/>
      <c r="BU193" s="247"/>
      <c r="BV193" s="247"/>
    </row>
    <row r="194" spans="1:188" ht="6.75" customHeight="1">
      <c r="A194" s="455"/>
      <c r="B194" s="455"/>
      <c r="C194" s="455"/>
      <c r="D194" s="455"/>
      <c r="E194" s="455"/>
      <c r="F194" s="455"/>
      <c r="G194" s="455"/>
      <c r="H194" s="455"/>
      <c r="I194" s="455"/>
      <c r="J194" s="455"/>
      <c r="K194" s="455"/>
      <c r="L194" s="455"/>
      <c r="M194" s="455"/>
      <c r="N194" s="455"/>
      <c r="O194" s="455"/>
      <c r="P194" s="455"/>
      <c r="Q194" s="455"/>
      <c r="R194" s="455"/>
      <c r="S194" s="455"/>
      <c r="T194" s="455"/>
      <c r="U194" s="455"/>
      <c r="V194" s="455"/>
      <c r="W194" s="455"/>
      <c r="X194" s="455"/>
      <c r="Y194" s="455"/>
      <c r="Z194" s="455"/>
      <c r="AA194" s="455"/>
      <c r="AB194" s="455"/>
      <c r="AC194" s="455"/>
      <c r="AD194" s="455"/>
      <c r="AE194" s="455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V194" s="248"/>
      <c r="AW194" s="248"/>
      <c r="AX194" s="248"/>
      <c r="AY194" s="248"/>
      <c r="AZ194" s="248"/>
      <c r="BA194" s="248"/>
      <c r="BB194" s="248"/>
      <c r="BC194" s="248"/>
      <c r="BD194" s="248"/>
      <c r="BE194" s="248"/>
      <c r="BF194" s="248"/>
      <c r="BG194" s="248"/>
      <c r="BH194" s="248"/>
      <c r="BI194" s="248"/>
      <c r="BJ194" s="248"/>
      <c r="BK194" s="248"/>
      <c r="BL194" s="248"/>
      <c r="BM194" s="248"/>
      <c r="BN194" s="248"/>
      <c r="BO194" s="248"/>
      <c r="BP194" s="248"/>
      <c r="BQ194" s="248"/>
      <c r="BR194" s="248"/>
      <c r="BS194" s="248"/>
      <c r="BT194" s="248"/>
      <c r="BU194" s="248"/>
      <c r="BV194" s="248"/>
    </row>
    <row r="195" spans="1:188" ht="6" customHeight="1">
      <c r="A195" s="65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  <c r="AR195" s="66"/>
      <c r="AS195" s="67"/>
      <c r="BZ195" s="592" t="s">
        <v>98</v>
      </c>
      <c r="CA195" s="592"/>
      <c r="CB195" s="592"/>
      <c r="CC195" s="592"/>
      <c r="CD195" s="592"/>
      <c r="CE195" s="592"/>
      <c r="CF195" s="592"/>
      <c r="CG195" s="592"/>
      <c r="CH195" s="592"/>
      <c r="CI195" s="592"/>
      <c r="CJ195" s="592"/>
      <c r="CK195" s="592"/>
      <c r="CL195" s="592"/>
      <c r="CM195" s="592"/>
      <c r="CN195" s="592"/>
      <c r="CO195" s="592"/>
      <c r="CP195" s="592"/>
      <c r="CQ195" s="592"/>
      <c r="CR195" s="592"/>
      <c r="CS195" s="592"/>
      <c r="CT195" s="592"/>
      <c r="CU195" s="592"/>
      <c r="CV195" s="592"/>
      <c r="CW195" s="592"/>
      <c r="CX195" s="592"/>
      <c r="CY195" s="592"/>
      <c r="CZ195" s="592"/>
      <c r="DA195" s="592"/>
      <c r="DB195" s="592"/>
      <c r="DC195" s="592"/>
      <c r="DD195" s="592"/>
      <c r="DE195" s="592"/>
      <c r="DF195" s="592"/>
      <c r="DG195" s="592"/>
      <c r="DH195" s="84"/>
      <c r="DI195" s="84"/>
      <c r="DJ195" s="84"/>
      <c r="DK195" s="84"/>
    </row>
    <row r="196" spans="1:188" ht="7.5" customHeight="1">
      <c r="A196" s="551" t="s">
        <v>73</v>
      </c>
      <c r="B196" s="354"/>
      <c r="C196" s="354"/>
      <c r="D196" s="354"/>
      <c r="E196" s="552" t="str">
        <f>IF(貴社情報!$I$6="","",貴社情報!$I$6)</f>
        <v/>
      </c>
      <c r="F196" s="552"/>
      <c r="G196" s="552"/>
      <c r="H196" s="552"/>
      <c r="I196" s="552"/>
      <c r="J196" s="552"/>
      <c r="K196" s="552"/>
      <c r="L196" s="552"/>
      <c r="M196" s="552"/>
      <c r="N196" s="552"/>
      <c r="O196" s="552"/>
      <c r="P196" s="552"/>
      <c r="Q196" s="552"/>
      <c r="R196" s="552"/>
      <c r="S196" s="552"/>
      <c r="T196" s="552"/>
      <c r="U196" s="552"/>
      <c r="AS196" s="68"/>
      <c r="BZ196" s="592"/>
      <c r="CA196" s="592"/>
      <c r="CB196" s="592"/>
      <c r="CC196" s="592"/>
      <c r="CD196" s="592"/>
      <c r="CE196" s="592"/>
      <c r="CF196" s="592"/>
      <c r="CG196" s="592"/>
      <c r="CH196" s="592"/>
      <c r="CI196" s="592"/>
      <c r="CJ196" s="592"/>
      <c r="CK196" s="592"/>
      <c r="CL196" s="592"/>
      <c r="CM196" s="592"/>
      <c r="CN196" s="592"/>
      <c r="CO196" s="592"/>
      <c r="CP196" s="592"/>
      <c r="CQ196" s="592"/>
      <c r="CR196" s="592"/>
      <c r="CS196" s="592"/>
      <c r="CT196" s="592"/>
      <c r="CU196" s="592"/>
      <c r="CV196" s="592"/>
      <c r="CW196" s="592"/>
      <c r="CX196" s="592"/>
      <c r="CY196" s="592"/>
      <c r="CZ196" s="592"/>
      <c r="DA196" s="592"/>
      <c r="DB196" s="592"/>
      <c r="DC196" s="592"/>
      <c r="DD196" s="592"/>
      <c r="DE196" s="592"/>
      <c r="DF196" s="592"/>
      <c r="DG196" s="592"/>
      <c r="DH196" s="84"/>
      <c r="DI196" s="84"/>
      <c r="DJ196" s="84"/>
      <c r="DK196" s="84"/>
      <c r="EG196" s="3"/>
    </row>
    <row r="197" spans="1:188" ht="7.5" customHeight="1" thickBot="1">
      <c r="A197" s="551"/>
      <c r="B197" s="354"/>
      <c r="C197" s="354"/>
      <c r="D197" s="354"/>
      <c r="E197" s="552"/>
      <c r="F197" s="552"/>
      <c r="G197" s="552"/>
      <c r="H197" s="552"/>
      <c r="I197" s="552"/>
      <c r="J197" s="552"/>
      <c r="K197" s="552"/>
      <c r="L197" s="552"/>
      <c r="M197" s="552"/>
      <c r="N197" s="552"/>
      <c r="O197" s="552"/>
      <c r="P197" s="552"/>
      <c r="Q197" s="552"/>
      <c r="R197" s="552"/>
      <c r="S197" s="552"/>
      <c r="T197" s="552"/>
      <c r="U197" s="552"/>
      <c r="AS197" s="68"/>
      <c r="BZ197" s="592"/>
      <c r="CA197" s="592"/>
      <c r="CB197" s="592"/>
      <c r="CC197" s="592"/>
      <c r="CD197" s="592"/>
      <c r="CE197" s="592"/>
      <c r="CF197" s="592"/>
      <c r="CG197" s="592"/>
      <c r="CH197" s="592"/>
      <c r="CI197" s="592"/>
      <c r="CJ197" s="592"/>
      <c r="CK197" s="592"/>
      <c r="CL197" s="592"/>
      <c r="CM197" s="592"/>
      <c r="CN197" s="592"/>
      <c r="CO197" s="592"/>
      <c r="CP197" s="592"/>
      <c r="CQ197" s="592"/>
      <c r="CR197" s="592"/>
      <c r="CS197" s="592"/>
      <c r="CT197" s="592"/>
      <c r="CU197" s="592"/>
      <c r="CV197" s="592"/>
      <c r="CW197" s="592"/>
      <c r="CX197" s="592"/>
      <c r="CY197" s="592"/>
      <c r="CZ197" s="592"/>
      <c r="DA197" s="592"/>
      <c r="DB197" s="592"/>
      <c r="DC197" s="592"/>
      <c r="DD197" s="592"/>
      <c r="DE197" s="592"/>
      <c r="DF197" s="592"/>
      <c r="DG197" s="592"/>
      <c r="DH197" s="84"/>
      <c r="DI197" s="84"/>
      <c r="DJ197" s="84"/>
      <c r="DK197" s="84"/>
      <c r="EG197" s="3"/>
    </row>
    <row r="198" spans="1:188" ht="7.5" customHeight="1">
      <c r="A198" s="449" t="s">
        <v>74</v>
      </c>
      <c r="B198" s="450"/>
      <c r="C198" s="450"/>
      <c r="D198" s="450"/>
      <c r="E198" s="553" t="str">
        <f>IF(貴社情報!$I$7="","",貴社情報!$I$7)</f>
        <v/>
      </c>
      <c r="F198" s="553"/>
      <c r="G198" s="553"/>
      <c r="H198" s="553"/>
      <c r="I198" s="553"/>
      <c r="J198" s="553"/>
      <c r="K198" s="553"/>
      <c r="L198" s="553"/>
      <c r="M198" s="553"/>
      <c r="N198" s="553"/>
      <c r="O198" s="553"/>
      <c r="P198" s="553"/>
      <c r="Q198" s="553"/>
      <c r="R198" s="553"/>
      <c r="S198" s="553"/>
      <c r="T198" s="553"/>
      <c r="U198" s="553"/>
      <c r="V198" s="553"/>
      <c r="W198" s="553"/>
      <c r="X198" s="553"/>
      <c r="Y198" s="553"/>
      <c r="Z198" s="553"/>
      <c r="AA198" s="553"/>
      <c r="AB198" s="553"/>
      <c r="AC198" s="553"/>
      <c r="AD198" s="553"/>
      <c r="AE198" s="553"/>
      <c r="AF198" s="553"/>
      <c r="AG198" s="553"/>
      <c r="AH198" s="553"/>
      <c r="AI198" s="553"/>
      <c r="AJ198" s="553"/>
      <c r="AK198" s="553"/>
      <c r="AL198" s="553"/>
      <c r="AM198" s="553"/>
      <c r="AN198" s="553"/>
      <c r="AO198" s="553"/>
      <c r="AP198" s="553"/>
      <c r="AQ198" s="553"/>
      <c r="AR198" s="553"/>
      <c r="AS198" s="554"/>
      <c r="AV198" s="111"/>
      <c r="AW198" s="114" t="s">
        <v>129</v>
      </c>
      <c r="AX198" s="114"/>
      <c r="AY198" s="114"/>
      <c r="AZ198" s="114"/>
      <c r="BA198" s="114"/>
      <c r="BB198" s="114"/>
      <c r="BC198" s="114"/>
      <c r="BD198" s="114"/>
      <c r="BE198" s="114"/>
      <c r="BF198" s="350"/>
      <c r="BG198" s="355">
        <f>BG121</f>
        <v>0</v>
      </c>
      <c r="BH198" s="356"/>
      <c r="BI198" s="356"/>
      <c r="BJ198" s="356"/>
      <c r="BK198" s="356"/>
      <c r="BL198" s="356"/>
      <c r="BM198" s="357"/>
      <c r="BY198" s="353" t="s">
        <v>142</v>
      </c>
      <c r="BZ198" s="353"/>
      <c r="CA198" s="353"/>
      <c r="CB198" s="353"/>
      <c r="CC198" s="353"/>
      <c r="CD198" s="353"/>
      <c r="CE198" s="353"/>
      <c r="CF198" s="353"/>
      <c r="CG198" s="353"/>
      <c r="CH198" s="353"/>
      <c r="CI198" s="353"/>
      <c r="CJ198" s="353"/>
      <c r="CK198" s="353"/>
      <c r="CL198" s="353"/>
      <c r="CM198" s="353"/>
      <c r="CN198" s="353"/>
      <c r="CO198" s="353"/>
      <c r="CP198" s="353"/>
      <c r="CQ198" s="353"/>
      <c r="CR198" s="353"/>
      <c r="CS198" s="353"/>
      <c r="CT198" s="353"/>
      <c r="CU198" s="353"/>
      <c r="CV198" s="353"/>
      <c r="CW198" s="353"/>
      <c r="CX198" s="353"/>
      <c r="CY198" s="353"/>
      <c r="CZ198" s="353"/>
      <c r="DA198" s="353"/>
      <c r="DB198" s="353"/>
      <c r="DC198" s="353"/>
      <c r="DD198" s="353"/>
      <c r="DE198" s="353"/>
      <c r="DF198" s="353"/>
      <c r="DK198" s="84"/>
      <c r="EG198" s="3"/>
    </row>
    <row r="199" spans="1:188" ht="7.5" customHeight="1">
      <c r="A199" s="449"/>
      <c r="B199" s="450"/>
      <c r="C199" s="450"/>
      <c r="D199" s="450"/>
      <c r="E199" s="553"/>
      <c r="F199" s="553"/>
      <c r="G199" s="553"/>
      <c r="H199" s="553"/>
      <c r="I199" s="553"/>
      <c r="J199" s="553"/>
      <c r="K199" s="553"/>
      <c r="L199" s="553"/>
      <c r="M199" s="553"/>
      <c r="N199" s="553"/>
      <c r="O199" s="553"/>
      <c r="P199" s="553"/>
      <c r="Q199" s="553"/>
      <c r="R199" s="553"/>
      <c r="S199" s="553"/>
      <c r="T199" s="553"/>
      <c r="U199" s="553"/>
      <c r="V199" s="553"/>
      <c r="W199" s="553"/>
      <c r="X199" s="553"/>
      <c r="Y199" s="553"/>
      <c r="Z199" s="553"/>
      <c r="AA199" s="553"/>
      <c r="AB199" s="553"/>
      <c r="AC199" s="553"/>
      <c r="AD199" s="553"/>
      <c r="AE199" s="553"/>
      <c r="AF199" s="553"/>
      <c r="AG199" s="553"/>
      <c r="AH199" s="553"/>
      <c r="AI199" s="553"/>
      <c r="AJ199" s="553"/>
      <c r="AK199" s="553"/>
      <c r="AL199" s="553"/>
      <c r="AM199" s="553"/>
      <c r="AN199" s="553"/>
      <c r="AO199" s="553"/>
      <c r="AP199" s="553"/>
      <c r="AQ199" s="553"/>
      <c r="AR199" s="553"/>
      <c r="AS199" s="554"/>
      <c r="AV199" s="112"/>
      <c r="AW199" s="115"/>
      <c r="AX199" s="115"/>
      <c r="AY199" s="115"/>
      <c r="AZ199" s="115"/>
      <c r="BA199" s="115"/>
      <c r="BB199" s="115"/>
      <c r="BC199" s="115"/>
      <c r="BD199" s="115"/>
      <c r="BE199" s="115"/>
      <c r="BF199" s="351"/>
      <c r="BG199" s="358"/>
      <c r="BH199" s="359"/>
      <c r="BI199" s="359"/>
      <c r="BJ199" s="359"/>
      <c r="BK199" s="359"/>
      <c r="BL199" s="359"/>
      <c r="BM199" s="360"/>
      <c r="BY199" s="353"/>
      <c r="BZ199" s="353"/>
      <c r="CA199" s="353"/>
      <c r="CB199" s="353"/>
      <c r="CC199" s="353"/>
      <c r="CD199" s="353"/>
      <c r="CE199" s="353"/>
      <c r="CF199" s="353"/>
      <c r="CG199" s="353"/>
      <c r="CH199" s="353"/>
      <c r="CI199" s="353"/>
      <c r="CJ199" s="353"/>
      <c r="CK199" s="353"/>
      <c r="CL199" s="353"/>
      <c r="CM199" s="353"/>
      <c r="CN199" s="353"/>
      <c r="CO199" s="353"/>
      <c r="CP199" s="353"/>
      <c r="CQ199" s="353"/>
      <c r="CR199" s="353"/>
      <c r="CS199" s="353"/>
      <c r="CT199" s="353"/>
      <c r="CU199" s="353"/>
      <c r="CV199" s="353"/>
      <c r="CW199" s="353"/>
      <c r="CX199" s="353"/>
      <c r="CY199" s="353"/>
      <c r="CZ199" s="353"/>
      <c r="DA199" s="353"/>
      <c r="DB199" s="353"/>
      <c r="DC199" s="353"/>
      <c r="DD199" s="353"/>
      <c r="DE199" s="353"/>
      <c r="DF199" s="353"/>
      <c r="DK199" s="84"/>
      <c r="EG199" s="3"/>
    </row>
    <row r="200" spans="1:188" ht="7.5" customHeight="1" thickBot="1">
      <c r="A200" s="449"/>
      <c r="B200" s="450"/>
      <c r="C200" s="450"/>
      <c r="D200" s="450"/>
      <c r="E200" s="553"/>
      <c r="F200" s="553"/>
      <c r="G200" s="553"/>
      <c r="H200" s="553"/>
      <c r="I200" s="553"/>
      <c r="J200" s="553"/>
      <c r="K200" s="553"/>
      <c r="L200" s="553"/>
      <c r="M200" s="553"/>
      <c r="N200" s="553"/>
      <c r="O200" s="553"/>
      <c r="P200" s="553"/>
      <c r="Q200" s="553"/>
      <c r="R200" s="553"/>
      <c r="S200" s="553"/>
      <c r="T200" s="553"/>
      <c r="U200" s="553"/>
      <c r="V200" s="553"/>
      <c r="W200" s="553"/>
      <c r="X200" s="553"/>
      <c r="Y200" s="553"/>
      <c r="Z200" s="553"/>
      <c r="AA200" s="553"/>
      <c r="AB200" s="553"/>
      <c r="AC200" s="553"/>
      <c r="AD200" s="553"/>
      <c r="AE200" s="553"/>
      <c r="AF200" s="553"/>
      <c r="AG200" s="553"/>
      <c r="AH200" s="553"/>
      <c r="AI200" s="553"/>
      <c r="AJ200" s="553"/>
      <c r="AK200" s="553"/>
      <c r="AL200" s="553"/>
      <c r="AM200" s="553"/>
      <c r="AN200" s="553"/>
      <c r="AO200" s="553"/>
      <c r="AP200" s="553"/>
      <c r="AQ200" s="553"/>
      <c r="AR200" s="553"/>
      <c r="AS200" s="554"/>
      <c r="AV200" s="113"/>
      <c r="AW200" s="116"/>
      <c r="AX200" s="116"/>
      <c r="AY200" s="116"/>
      <c r="AZ200" s="116"/>
      <c r="BA200" s="116"/>
      <c r="BB200" s="116"/>
      <c r="BC200" s="116"/>
      <c r="BD200" s="116"/>
      <c r="BE200" s="116"/>
      <c r="BF200" s="352"/>
      <c r="BG200" s="361"/>
      <c r="BH200" s="362"/>
      <c r="BI200" s="362"/>
      <c r="BJ200" s="362"/>
      <c r="BK200" s="362"/>
      <c r="BL200" s="362"/>
      <c r="BM200" s="363"/>
      <c r="BY200" s="353" t="s">
        <v>143</v>
      </c>
      <c r="BZ200" s="353"/>
      <c r="CA200" s="353"/>
      <c r="CB200" s="353"/>
      <c r="CC200" s="353"/>
      <c r="CD200" s="353"/>
      <c r="CE200" s="353"/>
      <c r="CF200" s="353"/>
      <c r="CG200" s="353"/>
      <c r="CH200" s="353"/>
      <c r="CI200" s="353"/>
      <c r="CJ200" s="353"/>
      <c r="CK200" s="353"/>
      <c r="CL200" s="353"/>
      <c r="CM200" s="353"/>
      <c r="CN200" s="353"/>
      <c r="CO200" s="353"/>
      <c r="CP200" s="353"/>
      <c r="CQ200" s="353"/>
      <c r="CR200" s="353"/>
      <c r="CS200" s="353"/>
      <c r="CT200" s="353"/>
      <c r="CU200" s="353"/>
      <c r="CV200" s="353"/>
      <c r="CW200" s="353"/>
      <c r="CX200" s="353"/>
      <c r="CY200" s="353"/>
      <c r="CZ200" s="353"/>
      <c r="DA200" s="353"/>
      <c r="DB200" s="353"/>
      <c r="DC200" s="353"/>
      <c r="DD200" s="353"/>
      <c r="DE200" s="353"/>
      <c r="DF200" s="353"/>
      <c r="DG200" s="353"/>
      <c r="DH200" s="353"/>
      <c r="DK200" s="84"/>
      <c r="EG200" s="3"/>
    </row>
    <row r="201" spans="1:188" ht="7.5" customHeight="1" thickBot="1">
      <c r="A201" s="449"/>
      <c r="B201" s="450"/>
      <c r="C201" s="450"/>
      <c r="D201" s="450"/>
      <c r="E201" s="553"/>
      <c r="F201" s="553"/>
      <c r="G201" s="553"/>
      <c r="H201" s="553"/>
      <c r="I201" s="553"/>
      <c r="J201" s="553"/>
      <c r="K201" s="553"/>
      <c r="L201" s="553"/>
      <c r="M201" s="553"/>
      <c r="N201" s="553"/>
      <c r="O201" s="553"/>
      <c r="P201" s="553"/>
      <c r="Q201" s="553"/>
      <c r="R201" s="553"/>
      <c r="S201" s="553"/>
      <c r="T201" s="553"/>
      <c r="U201" s="553"/>
      <c r="V201" s="553"/>
      <c r="W201" s="553"/>
      <c r="X201" s="553"/>
      <c r="Y201" s="553"/>
      <c r="Z201" s="553"/>
      <c r="AA201" s="553"/>
      <c r="AB201" s="553"/>
      <c r="AC201" s="553"/>
      <c r="AD201" s="553"/>
      <c r="AE201" s="553"/>
      <c r="AF201" s="553"/>
      <c r="AG201" s="553"/>
      <c r="AH201" s="553"/>
      <c r="AI201" s="553"/>
      <c r="AJ201" s="553"/>
      <c r="AK201" s="553"/>
      <c r="AL201" s="553"/>
      <c r="AM201" s="553"/>
      <c r="AN201" s="553"/>
      <c r="AO201" s="553"/>
      <c r="AP201" s="553"/>
      <c r="AQ201" s="553"/>
      <c r="AR201" s="553"/>
      <c r="AS201" s="554"/>
      <c r="BY201" s="353"/>
      <c r="BZ201" s="353"/>
      <c r="CA201" s="353"/>
      <c r="CB201" s="353"/>
      <c r="CC201" s="353"/>
      <c r="CD201" s="353"/>
      <c r="CE201" s="353"/>
      <c r="CF201" s="353"/>
      <c r="CG201" s="353"/>
      <c r="CH201" s="353"/>
      <c r="CI201" s="353"/>
      <c r="CJ201" s="353"/>
      <c r="CK201" s="353"/>
      <c r="CL201" s="353"/>
      <c r="CM201" s="353"/>
      <c r="CN201" s="353"/>
      <c r="CO201" s="353"/>
      <c r="CP201" s="353"/>
      <c r="CQ201" s="353"/>
      <c r="CR201" s="353"/>
      <c r="CS201" s="353"/>
      <c r="CT201" s="353"/>
      <c r="CU201" s="353"/>
      <c r="CV201" s="353"/>
      <c r="CW201" s="353"/>
      <c r="CX201" s="353"/>
      <c r="CY201" s="353"/>
      <c r="CZ201" s="353"/>
      <c r="DA201" s="353"/>
      <c r="DB201" s="353"/>
      <c r="DC201" s="353"/>
      <c r="DD201" s="353"/>
      <c r="DE201" s="353"/>
      <c r="DF201" s="353"/>
      <c r="DG201" s="353"/>
      <c r="DH201" s="353"/>
      <c r="DK201" s="84"/>
      <c r="DR201" s="63"/>
      <c r="DS201" s="63"/>
      <c r="DT201" s="63"/>
      <c r="DU201" s="63"/>
      <c r="DV201" s="63"/>
      <c r="DW201" s="63"/>
      <c r="DX201" s="63"/>
      <c r="DY201" s="63"/>
      <c r="DZ201" s="63"/>
      <c r="EG201" s="3"/>
      <c r="FK201" s="63"/>
      <c r="FL201" s="63"/>
      <c r="FM201" s="63"/>
      <c r="FN201" s="63"/>
      <c r="FO201" s="63"/>
      <c r="FP201" s="63"/>
      <c r="FQ201" s="63"/>
      <c r="FR201" s="63"/>
      <c r="FS201" s="63"/>
      <c r="FT201" s="63"/>
      <c r="FU201" s="63"/>
      <c r="FV201" s="63"/>
      <c r="FW201" s="63"/>
      <c r="FX201" s="63"/>
      <c r="FY201" s="63"/>
      <c r="FZ201" s="63"/>
      <c r="GA201" s="63"/>
      <c r="GB201" s="63"/>
      <c r="GC201" s="63"/>
      <c r="GD201" s="63"/>
      <c r="GE201" s="63"/>
      <c r="GF201" s="63"/>
    </row>
    <row r="202" spans="1:188" ht="7.5" customHeight="1">
      <c r="A202" s="449" t="s">
        <v>75</v>
      </c>
      <c r="B202" s="450"/>
      <c r="C202" s="450"/>
      <c r="D202" s="450"/>
      <c r="E202" s="453" t="str">
        <f>IF(貴社情報!$I$8="","",貴社情報!$I$8)</f>
        <v/>
      </c>
      <c r="F202" s="453"/>
      <c r="G202" s="453"/>
      <c r="H202" s="453"/>
      <c r="I202" s="453"/>
      <c r="J202" s="453"/>
      <c r="K202" s="453"/>
      <c r="L202" s="453"/>
      <c r="M202" s="453"/>
      <c r="N202" s="453"/>
      <c r="O202" s="453"/>
      <c r="P202" s="453"/>
      <c r="Q202" s="453"/>
      <c r="R202" s="453"/>
      <c r="S202" s="453"/>
      <c r="T202" s="453"/>
      <c r="U202" s="453"/>
      <c r="V202" s="453"/>
      <c r="W202" s="453"/>
      <c r="X202" s="453"/>
      <c r="Y202" s="453"/>
      <c r="Z202" s="453"/>
      <c r="AA202" s="453"/>
      <c r="AB202" s="453"/>
      <c r="AC202" s="453"/>
      <c r="AD202" s="453"/>
      <c r="AE202" s="453"/>
      <c r="AF202" s="453"/>
      <c r="AG202" s="453"/>
      <c r="AH202" s="453"/>
      <c r="AI202" s="453"/>
      <c r="AJ202" s="453"/>
      <c r="AK202" s="453"/>
      <c r="AL202" s="453"/>
      <c r="AM202" s="453"/>
      <c r="AN202" s="453"/>
      <c r="AO202" s="453"/>
      <c r="AP202" s="453"/>
      <c r="AQ202" s="453"/>
      <c r="AR202" s="453"/>
      <c r="AS202" s="454"/>
      <c r="AV202" s="111"/>
      <c r="AW202" s="114" t="s">
        <v>53</v>
      </c>
      <c r="AX202" s="114"/>
      <c r="AY202" s="114"/>
      <c r="AZ202" s="114"/>
      <c r="BA202" s="114"/>
      <c r="BB202" s="114"/>
      <c r="BC202" s="114"/>
      <c r="BD202" s="114"/>
      <c r="BE202" s="114"/>
      <c r="BF202" s="350"/>
      <c r="BG202" s="355" t="str">
        <f>BG125</f>
        <v/>
      </c>
      <c r="BH202" s="356"/>
      <c r="BI202" s="356"/>
      <c r="BJ202" s="356"/>
      <c r="BK202" s="356"/>
      <c r="BL202" s="356"/>
      <c r="BM202" s="356"/>
      <c r="BN202" s="129" t="s">
        <v>11</v>
      </c>
      <c r="BO202" s="130"/>
      <c r="BP202" s="135" t="str">
        <f>BP125</f>
        <v>00</v>
      </c>
      <c r="BQ202" s="135"/>
      <c r="BR202" s="135"/>
      <c r="BS202" s="136"/>
      <c r="BY202" s="353"/>
      <c r="BZ202" s="353"/>
      <c r="CA202" s="353"/>
      <c r="CB202" s="353"/>
      <c r="CC202" s="353"/>
      <c r="CD202" s="353"/>
      <c r="CE202" s="353"/>
      <c r="CF202" s="353"/>
      <c r="CG202" s="353"/>
      <c r="CH202" s="353"/>
      <c r="CI202" s="353"/>
      <c r="CJ202" s="353"/>
      <c r="CK202" s="353"/>
      <c r="CL202" s="353"/>
      <c r="CM202" s="353"/>
      <c r="CN202" s="353"/>
      <c r="CO202" s="353"/>
      <c r="CP202" s="353"/>
      <c r="CQ202" s="353"/>
      <c r="CR202" s="353"/>
      <c r="CS202" s="353"/>
      <c r="CT202" s="353"/>
      <c r="CU202" s="353"/>
      <c r="CV202" s="353"/>
      <c r="CW202" s="353"/>
      <c r="CX202" s="353"/>
      <c r="CY202" s="353"/>
      <c r="CZ202" s="353"/>
      <c r="DA202" s="353"/>
      <c r="DB202" s="353"/>
      <c r="DC202" s="353"/>
      <c r="DD202" s="353"/>
      <c r="DE202" s="353"/>
      <c r="DF202" s="353"/>
      <c r="DG202" s="353"/>
      <c r="DH202" s="353"/>
      <c r="DI202" s="88"/>
      <c r="DJ202" s="88"/>
    </row>
    <row r="203" spans="1:188" ht="7.5" customHeight="1">
      <c r="A203" s="449"/>
      <c r="B203" s="450"/>
      <c r="C203" s="450"/>
      <c r="D203" s="450"/>
      <c r="E203" s="453"/>
      <c r="F203" s="453"/>
      <c r="G203" s="453"/>
      <c r="H203" s="453"/>
      <c r="I203" s="453"/>
      <c r="J203" s="453"/>
      <c r="K203" s="453"/>
      <c r="L203" s="453"/>
      <c r="M203" s="453"/>
      <c r="N203" s="453"/>
      <c r="O203" s="453"/>
      <c r="P203" s="453"/>
      <c r="Q203" s="453"/>
      <c r="R203" s="453"/>
      <c r="S203" s="453"/>
      <c r="T203" s="453"/>
      <c r="U203" s="453"/>
      <c r="V203" s="453"/>
      <c r="W203" s="453"/>
      <c r="X203" s="453"/>
      <c r="Y203" s="453"/>
      <c r="Z203" s="453"/>
      <c r="AA203" s="453"/>
      <c r="AB203" s="453"/>
      <c r="AC203" s="453"/>
      <c r="AD203" s="453"/>
      <c r="AE203" s="453"/>
      <c r="AF203" s="453"/>
      <c r="AG203" s="453"/>
      <c r="AH203" s="453"/>
      <c r="AI203" s="453"/>
      <c r="AJ203" s="453"/>
      <c r="AK203" s="453"/>
      <c r="AL203" s="453"/>
      <c r="AM203" s="453"/>
      <c r="AN203" s="453"/>
      <c r="AO203" s="453"/>
      <c r="AP203" s="453"/>
      <c r="AQ203" s="453"/>
      <c r="AR203" s="453"/>
      <c r="AS203" s="454"/>
      <c r="AV203" s="112"/>
      <c r="AW203" s="115"/>
      <c r="AX203" s="115"/>
      <c r="AY203" s="115"/>
      <c r="AZ203" s="115"/>
      <c r="BA203" s="115"/>
      <c r="BB203" s="115"/>
      <c r="BC203" s="115"/>
      <c r="BD203" s="115"/>
      <c r="BE203" s="115"/>
      <c r="BF203" s="351"/>
      <c r="BG203" s="358"/>
      <c r="BH203" s="359"/>
      <c r="BI203" s="359"/>
      <c r="BJ203" s="359"/>
      <c r="BK203" s="359"/>
      <c r="BL203" s="359"/>
      <c r="BM203" s="359"/>
      <c r="BN203" s="131"/>
      <c r="BO203" s="132"/>
      <c r="BP203" s="137"/>
      <c r="BQ203" s="137"/>
      <c r="BR203" s="137"/>
      <c r="BS203" s="138"/>
      <c r="BY203" s="353"/>
      <c r="BZ203" s="353"/>
      <c r="CA203" s="353"/>
      <c r="CB203" s="353"/>
      <c r="CC203" s="353"/>
      <c r="CD203" s="353"/>
      <c r="CE203" s="353"/>
      <c r="CF203" s="353"/>
      <c r="CG203" s="353"/>
      <c r="CH203" s="353"/>
      <c r="CI203" s="353"/>
      <c r="CJ203" s="353"/>
      <c r="CK203" s="353"/>
      <c r="CL203" s="353"/>
      <c r="CM203" s="353"/>
      <c r="CN203" s="353"/>
      <c r="CO203" s="353"/>
      <c r="CP203" s="353"/>
      <c r="CQ203" s="353"/>
      <c r="CR203" s="353"/>
      <c r="CS203" s="353"/>
      <c r="CT203" s="353"/>
      <c r="CU203" s="353"/>
      <c r="CV203" s="353"/>
      <c r="CW203" s="353"/>
      <c r="CX203" s="353"/>
      <c r="CY203" s="353"/>
      <c r="CZ203" s="353"/>
      <c r="DA203" s="353"/>
      <c r="DB203" s="353"/>
      <c r="DC203" s="353"/>
      <c r="DD203" s="353"/>
      <c r="DE203" s="353"/>
      <c r="DF203" s="353"/>
      <c r="DG203" s="353"/>
      <c r="DH203" s="353"/>
      <c r="DI203" s="88"/>
      <c r="DJ203" s="88"/>
    </row>
    <row r="204" spans="1:188" ht="7.5" customHeight="1" thickBot="1">
      <c r="A204" s="449"/>
      <c r="B204" s="450"/>
      <c r="C204" s="450"/>
      <c r="D204" s="450"/>
      <c r="E204" s="453"/>
      <c r="F204" s="453"/>
      <c r="G204" s="453"/>
      <c r="H204" s="453"/>
      <c r="I204" s="453"/>
      <c r="J204" s="453"/>
      <c r="K204" s="453"/>
      <c r="L204" s="453"/>
      <c r="M204" s="453"/>
      <c r="N204" s="453"/>
      <c r="O204" s="453"/>
      <c r="P204" s="453"/>
      <c r="Q204" s="453"/>
      <c r="R204" s="453"/>
      <c r="S204" s="453"/>
      <c r="T204" s="453"/>
      <c r="U204" s="453"/>
      <c r="V204" s="453"/>
      <c r="W204" s="453"/>
      <c r="X204" s="453"/>
      <c r="Y204" s="453"/>
      <c r="Z204" s="453"/>
      <c r="AA204" s="453"/>
      <c r="AB204" s="453"/>
      <c r="AC204" s="453"/>
      <c r="AD204" s="453"/>
      <c r="AE204" s="453"/>
      <c r="AF204" s="453"/>
      <c r="AG204" s="453"/>
      <c r="AH204" s="453"/>
      <c r="AI204" s="453"/>
      <c r="AJ204" s="453"/>
      <c r="AK204" s="453"/>
      <c r="AL204" s="453"/>
      <c r="AM204" s="453"/>
      <c r="AN204" s="453"/>
      <c r="AO204" s="453"/>
      <c r="AP204" s="453"/>
      <c r="AQ204" s="453"/>
      <c r="AR204" s="453"/>
      <c r="AS204" s="454"/>
      <c r="AV204" s="113"/>
      <c r="AW204" s="116"/>
      <c r="AX204" s="116"/>
      <c r="AY204" s="116"/>
      <c r="AZ204" s="116"/>
      <c r="BA204" s="116"/>
      <c r="BB204" s="116"/>
      <c r="BC204" s="116"/>
      <c r="BD204" s="116"/>
      <c r="BE204" s="116"/>
      <c r="BF204" s="352"/>
      <c r="BG204" s="361"/>
      <c r="BH204" s="362"/>
      <c r="BI204" s="362"/>
      <c r="BJ204" s="362"/>
      <c r="BK204" s="362"/>
      <c r="BL204" s="362"/>
      <c r="BM204" s="362"/>
      <c r="BN204" s="133"/>
      <c r="BO204" s="134"/>
      <c r="BP204" s="139"/>
      <c r="BQ204" s="139"/>
      <c r="BR204" s="139"/>
      <c r="BS204" s="140"/>
      <c r="BY204" s="353" t="s">
        <v>205</v>
      </c>
      <c r="BZ204" s="353"/>
      <c r="CA204" s="353"/>
      <c r="CB204" s="353"/>
      <c r="CC204" s="353"/>
      <c r="CD204" s="353"/>
      <c r="CE204" s="353"/>
      <c r="CF204" s="353"/>
      <c r="CG204" s="353"/>
      <c r="CH204" s="353"/>
      <c r="CI204" s="353"/>
      <c r="CJ204" s="353"/>
      <c r="CK204" s="353"/>
      <c r="CL204" s="353"/>
      <c r="CM204" s="353"/>
      <c r="CN204" s="353"/>
      <c r="CO204" s="353"/>
      <c r="CP204" s="353"/>
      <c r="CQ204" s="353"/>
      <c r="CR204" s="353"/>
      <c r="CS204" s="353"/>
      <c r="CT204" s="353"/>
      <c r="CU204" s="353"/>
      <c r="CV204" s="353"/>
      <c r="CW204" s="353"/>
      <c r="CX204" s="353"/>
      <c r="CY204" s="353"/>
      <c r="CZ204" s="353"/>
      <c r="DA204" s="353"/>
      <c r="DB204" s="353"/>
      <c r="DC204" s="353"/>
      <c r="DD204" s="353"/>
      <c r="DE204" s="353"/>
      <c r="DF204" s="353"/>
      <c r="DG204" s="353"/>
      <c r="DH204" s="353"/>
      <c r="DI204" s="88"/>
      <c r="DJ204" s="88"/>
      <c r="FK204" s="63"/>
      <c r="FL204" s="63"/>
      <c r="FM204" s="63"/>
      <c r="FN204" s="63"/>
      <c r="FO204" s="63"/>
      <c r="FP204" s="63"/>
      <c r="FQ204" s="63"/>
    </row>
    <row r="205" spans="1:188" ht="7.5" customHeight="1" thickBot="1">
      <c r="A205" s="449"/>
      <c r="B205" s="450"/>
      <c r="C205" s="450"/>
      <c r="D205" s="450"/>
      <c r="E205" s="453"/>
      <c r="F205" s="453"/>
      <c r="G205" s="453"/>
      <c r="H205" s="453"/>
      <c r="I205" s="453"/>
      <c r="J205" s="453"/>
      <c r="K205" s="453"/>
      <c r="L205" s="453"/>
      <c r="M205" s="453"/>
      <c r="N205" s="453"/>
      <c r="O205" s="453"/>
      <c r="P205" s="453"/>
      <c r="Q205" s="453"/>
      <c r="R205" s="453"/>
      <c r="S205" s="453"/>
      <c r="T205" s="453"/>
      <c r="U205" s="453"/>
      <c r="V205" s="453"/>
      <c r="W205" s="453"/>
      <c r="X205" s="453"/>
      <c r="Y205" s="453"/>
      <c r="Z205" s="453"/>
      <c r="AA205" s="453"/>
      <c r="AB205" s="453"/>
      <c r="AC205" s="453"/>
      <c r="AD205" s="453"/>
      <c r="AE205" s="453"/>
      <c r="AF205" s="453"/>
      <c r="AG205" s="453"/>
      <c r="AH205" s="453"/>
      <c r="AI205" s="453"/>
      <c r="AJ205" s="453"/>
      <c r="AK205" s="453"/>
      <c r="AL205" s="453"/>
      <c r="AM205" s="453"/>
      <c r="AN205" s="453"/>
      <c r="AO205" s="453"/>
      <c r="AP205" s="453"/>
      <c r="AQ205" s="453"/>
      <c r="AR205" s="453"/>
      <c r="AS205" s="454"/>
      <c r="BY205" s="353"/>
      <c r="BZ205" s="353"/>
      <c r="CA205" s="353"/>
      <c r="CB205" s="353"/>
      <c r="CC205" s="353"/>
      <c r="CD205" s="353"/>
      <c r="CE205" s="353"/>
      <c r="CF205" s="353"/>
      <c r="CG205" s="353"/>
      <c r="CH205" s="353"/>
      <c r="CI205" s="353"/>
      <c r="CJ205" s="353"/>
      <c r="CK205" s="353"/>
      <c r="CL205" s="353"/>
      <c r="CM205" s="353"/>
      <c r="CN205" s="353"/>
      <c r="CO205" s="353"/>
      <c r="CP205" s="353"/>
      <c r="CQ205" s="353"/>
      <c r="CR205" s="353"/>
      <c r="CS205" s="353"/>
      <c r="CT205" s="353"/>
      <c r="CU205" s="353"/>
      <c r="CV205" s="353"/>
      <c r="CW205" s="353"/>
      <c r="CX205" s="353"/>
      <c r="CY205" s="353"/>
      <c r="CZ205" s="353"/>
      <c r="DA205" s="353"/>
      <c r="DB205" s="353"/>
      <c r="DC205" s="353"/>
      <c r="DD205" s="353"/>
      <c r="DE205" s="353"/>
      <c r="DF205" s="353"/>
      <c r="DG205" s="353"/>
      <c r="DH205" s="353"/>
      <c r="DI205" s="88"/>
      <c r="DJ205" s="88"/>
    </row>
    <row r="206" spans="1:188" ht="7.5" customHeight="1">
      <c r="A206" s="449"/>
      <c r="B206" s="450"/>
      <c r="C206" s="450"/>
      <c r="D206" s="450"/>
      <c r="E206" s="453"/>
      <c r="F206" s="453"/>
      <c r="G206" s="453"/>
      <c r="H206" s="453"/>
      <c r="I206" s="453"/>
      <c r="J206" s="453"/>
      <c r="K206" s="453"/>
      <c r="L206" s="453"/>
      <c r="M206" s="453"/>
      <c r="N206" s="453"/>
      <c r="O206" s="453"/>
      <c r="P206" s="453"/>
      <c r="Q206" s="453"/>
      <c r="R206" s="453"/>
      <c r="S206" s="453"/>
      <c r="T206" s="453"/>
      <c r="U206" s="453"/>
      <c r="V206" s="453"/>
      <c r="W206" s="453"/>
      <c r="X206" s="453"/>
      <c r="Y206" s="453"/>
      <c r="Z206" s="453"/>
      <c r="AA206" s="453"/>
      <c r="AB206" s="453"/>
      <c r="AC206" s="453"/>
      <c r="AD206" s="453"/>
      <c r="AE206" s="453"/>
      <c r="AF206" s="453"/>
      <c r="AG206" s="453"/>
      <c r="AH206" s="453"/>
      <c r="AI206" s="453"/>
      <c r="AJ206" s="453"/>
      <c r="AK206" s="453"/>
      <c r="AL206" s="453"/>
      <c r="AM206" s="453"/>
      <c r="AN206" s="453"/>
      <c r="AO206" s="453"/>
      <c r="AP206" s="453"/>
      <c r="AQ206" s="453"/>
      <c r="AR206" s="453"/>
      <c r="AS206" s="454"/>
      <c r="AV206" s="111"/>
      <c r="AW206" s="114" t="s">
        <v>76</v>
      </c>
      <c r="AX206" s="114"/>
      <c r="AY206" s="114"/>
      <c r="AZ206" s="114"/>
      <c r="BA206" s="114"/>
      <c r="BB206" s="114"/>
      <c r="BC206" s="114"/>
      <c r="BD206" s="114"/>
      <c r="BE206" s="114"/>
      <c r="BF206" s="350"/>
      <c r="BG206" s="583">
        <f>BG129</f>
        <v>0</v>
      </c>
      <c r="BH206" s="584"/>
      <c r="BI206" s="584"/>
      <c r="BJ206" s="584"/>
      <c r="BK206" s="584"/>
      <c r="BL206" s="584"/>
      <c r="BM206" s="585"/>
      <c r="BY206" s="353" t="s">
        <v>144</v>
      </c>
      <c r="BZ206" s="353"/>
      <c r="CA206" s="353"/>
      <c r="CB206" s="353"/>
      <c r="CC206" s="353"/>
      <c r="CD206" s="353"/>
      <c r="CE206" s="353"/>
      <c r="CF206" s="353"/>
      <c r="CG206" s="353"/>
      <c r="CH206" s="353"/>
      <c r="CI206" s="353"/>
      <c r="CJ206" s="353"/>
      <c r="CK206" s="353"/>
      <c r="CL206" s="353"/>
      <c r="CM206" s="353"/>
      <c r="CN206" s="353"/>
      <c r="CO206" s="353"/>
      <c r="CP206" s="353"/>
      <c r="CQ206" s="353"/>
      <c r="CR206" s="353"/>
      <c r="CS206" s="353"/>
      <c r="CT206" s="353"/>
      <c r="CU206" s="353"/>
      <c r="CV206" s="353"/>
      <c r="CW206" s="353"/>
      <c r="CX206" s="353"/>
      <c r="CY206" s="353"/>
      <c r="CZ206" s="353"/>
      <c r="DA206" s="353"/>
      <c r="DB206" s="353"/>
      <c r="DC206" s="353"/>
      <c r="DD206" s="353"/>
      <c r="DE206" s="353"/>
      <c r="DF206" s="353"/>
      <c r="DG206" s="353"/>
      <c r="DH206" s="353"/>
      <c r="DI206" s="353"/>
      <c r="DJ206" s="353"/>
    </row>
    <row r="207" spans="1:188" ht="7.5" customHeight="1">
      <c r="A207" s="447" t="s">
        <v>77</v>
      </c>
      <c r="B207" s="448"/>
      <c r="C207" s="448"/>
      <c r="D207" s="448"/>
      <c r="E207" s="451" t="str">
        <f>IF(貴社情報!$I$9="","",貴社情報!$I$9)</f>
        <v/>
      </c>
      <c r="F207" s="451"/>
      <c r="G207" s="451"/>
      <c r="H207" s="451"/>
      <c r="I207" s="451"/>
      <c r="J207" s="451"/>
      <c r="K207" s="451"/>
      <c r="L207" s="451"/>
      <c r="M207" s="451"/>
      <c r="N207" s="451"/>
      <c r="O207" s="451"/>
      <c r="P207" s="448" t="s">
        <v>78</v>
      </c>
      <c r="Q207" s="448"/>
      <c r="R207" s="448"/>
      <c r="S207" s="451" t="str">
        <f>IF(貴社情報!$I$10="","",貴社情報!$I$10)</f>
        <v/>
      </c>
      <c r="T207" s="451"/>
      <c r="U207" s="451"/>
      <c r="V207" s="451"/>
      <c r="W207" s="451"/>
      <c r="X207" s="451"/>
      <c r="Y207" s="451"/>
      <c r="Z207" s="451"/>
      <c r="AA207" s="451"/>
      <c r="AB207" s="451"/>
      <c r="AC207" s="451"/>
      <c r="AD207" s="451"/>
      <c r="AE207" s="451"/>
      <c r="AF207" s="448" t="s">
        <v>79</v>
      </c>
      <c r="AG207" s="448"/>
      <c r="AH207" s="448"/>
      <c r="AI207" s="451" t="str">
        <f>IF(貴社情報!$I$11="","",貴社情報!$I$11)</f>
        <v/>
      </c>
      <c r="AJ207" s="451"/>
      <c r="AK207" s="451"/>
      <c r="AL207" s="451"/>
      <c r="AM207" s="451"/>
      <c r="AN207" s="451"/>
      <c r="AO207" s="451"/>
      <c r="AP207" s="451"/>
      <c r="AQ207" s="451"/>
      <c r="AR207" s="451"/>
      <c r="AS207" s="452"/>
      <c r="AV207" s="112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351"/>
      <c r="BG207" s="586"/>
      <c r="BH207" s="587"/>
      <c r="BI207" s="587"/>
      <c r="BJ207" s="587"/>
      <c r="BK207" s="587"/>
      <c r="BL207" s="587"/>
      <c r="BM207" s="588"/>
      <c r="BY207" s="353"/>
      <c r="BZ207" s="353"/>
      <c r="CA207" s="353"/>
      <c r="CB207" s="353"/>
      <c r="CC207" s="353"/>
      <c r="CD207" s="353"/>
      <c r="CE207" s="353"/>
      <c r="CF207" s="353"/>
      <c r="CG207" s="353"/>
      <c r="CH207" s="353"/>
      <c r="CI207" s="353"/>
      <c r="CJ207" s="353"/>
      <c r="CK207" s="353"/>
      <c r="CL207" s="353"/>
      <c r="CM207" s="353"/>
      <c r="CN207" s="353"/>
      <c r="CO207" s="353"/>
      <c r="CP207" s="353"/>
      <c r="CQ207" s="353"/>
      <c r="CR207" s="353"/>
      <c r="CS207" s="353"/>
      <c r="CT207" s="353"/>
      <c r="CU207" s="353"/>
      <c r="CV207" s="353"/>
      <c r="CW207" s="353"/>
      <c r="CX207" s="353"/>
      <c r="CY207" s="353"/>
      <c r="CZ207" s="353"/>
      <c r="DA207" s="353"/>
      <c r="DB207" s="353"/>
      <c r="DC207" s="353"/>
      <c r="DD207" s="353"/>
      <c r="DE207" s="353"/>
      <c r="DF207" s="353"/>
      <c r="DG207" s="353"/>
      <c r="DH207" s="353"/>
      <c r="DI207" s="353"/>
      <c r="DJ207" s="353"/>
    </row>
    <row r="208" spans="1:188" ht="7.5" customHeight="1" thickBot="1">
      <c r="A208" s="447"/>
      <c r="B208" s="448"/>
      <c r="C208" s="448"/>
      <c r="D208" s="448"/>
      <c r="E208" s="451"/>
      <c r="F208" s="451"/>
      <c r="G208" s="451"/>
      <c r="H208" s="451"/>
      <c r="I208" s="451"/>
      <c r="J208" s="451"/>
      <c r="K208" s="451"/>
      <c r="L208" s="451"/>
      <c r="M208" s="451"/>
      <c r="N208" s="451"/>
      <c r="O208" s="451"/>
      <c r="P208" s="448"/>
      <c r="Q208" s="448"/>
      <c r="R208" s="448"/>
      <c r="S208" s="451"/>
      <c r="T208" s="451"/>
      <c r="U208" s="451"/>
      <c r="V208" s="451"/>
      <c r="W208" s="451"/>
      <c r="X208" s="451"/>
      <c r="Y208" s="451"/>
      <c r="Z208" s="451"/>
      <c r="AA208" s="451"/>
      <c r="AB208" s="451"/>
      <c r="AC208" s="451"/>
      <c r="AD208" s="451"/>
      <c r="AE208" s="451"/>
      <c r="AF208" s="448"/>
      <c r="AG208" s="448"/>
      <c r="AH208" s="448"/>
      <c r="AI208" s="451"/>
      <c r="AJ208" s="451"/>
      <c r="AK208" s="451"/>
      <c r="AL208" s="451"/>
      <c r="AM208" s="451"/>
      <c r="AN208" s="451"/>
      <c r="AO208" s="451"/>
      <c r="AP208" s="451"/>
      <c r="AQ208" s="451"/>
      <c r="AR208" s="451"/>
      <c r="AS208" s="452"/>
      <c r="AV208" s="113"/>
      <c r="AW208" s="116"/>
      <c r="AX208" s="116"/>
      <c r="AY208" s="116"/>
      <c r="AZ208" s="116"/>
      <c r="BA208" s="116"/>
      <c r="BB208" s="116"/>
      <c r="BC208" s="116"/>
      <c r="BD208" s="116"/>
      <c r="BE208" s="116"/>
      <c r="BF208" s="352"/>
      <c r="BG208" s="589"/>
      <c r="BH208" s="590"/>
      <c r="BI208" s="590"/>
      <c r="BJ208" s="590"/>
      <c r="BK208" s="590"/>
      <c r="BL208" s="590"/>
      <c r="BM208" s="591"/>
      <c r="BY208" s="88"/>
      <c r="BZ208" s="88"/>
      <c r="CA208" s="88"/>
      <c r="CB208" s="88"/>
      <c r="CC208" s="88"/>
      <c r="CD208" s="88"/>
      <c r="CE208" s="88"/>
      <c r="CF208" s="88"/>
      <c r="CG208" s="88"/>
      <c r="CH208" s="88"/>
      <c r="CI208" s="88"/>
      <c r="CJ208" s="88"/>
      <c r="CK208" s="88"/>
      <c r="CL208" s="88"/>
      <c r="CM208" s="88"/>
      <c r="CN208" s="88"/>
      <c r="CO208" s="88"/>
      <c r="CP208" s="88"/>
      <c r="CQ208" s="88"/>
      <c r="CR208" s="88"/>
      <c r="CS208" s="88"/>
      <c r="CT208" s="88"/>
      <c r="CU208" s="88"/>
      <c r="CV208" s="88"/>
      <c r="CW208" s="88"/>
      <c r="CX208" s="88"/>
      <c r="CY208" s="88"/>
      <c r="CZ208" s="88"/>
      <c r="DA208" s="88"/>
      <c r="DB208" s="88"/>
      <c r="DC208" s="88"/>
      <c r="DD208" s="88"/>
      <c r="DE208" s="88"/>
      <c r="DF208" s="88"/>
      <c r="DG208" s="88"/>
      <c r="DH208" s="88"/>
      <c r="DI208" s="88"/>
      <c r="DJ208" s="88"/>
    </row>
    <row r="209" spans="1:201" ht="7.5" customHeight="1" thickBot="1">
      <c r="A209" s="447"/>
      <c r="B209" s="448"/>
      <c r="C209" s="448"/>
      <c r="D209" s="448"/>
      <c r="E209" s="451"/>
      <c r="F209" s="451"/>
      <c r="G209" s="451"/>
      <c r="H209" s="451"/>
      <c r="I209" s="451"/>
      <c r="J209" s="451"/>
      <c r="K209" s="451"/>
      <c r="L209" s="451"/>
      <c r="M209" s="451"/>
      <c r="N209" s="451"/>
      <c r="O209" s="451"/>
      <c r="P209" s="448"/>
      <c r="Q209" s="448"/>
      <c r="R209" s="448"/>
      <c r="S209" s="451"/>
      <c r="T209" s="451"/>
      <c r="U209" s="451"/>
      <c r="V209" s="451"/>
      <c r="W209" s="451"/>
      <c r="X209" s="451"/>
      <c r="Y209" s="451"/>
      <c r="Z209" s="451"/>
      <c r="AA209" s="451"/>
      <c r="AB209" s="451"/>
      <c r="AC209" s="451"/>
      <c r="AD209" s="451"/>
      <c r="AE209" s="451"/>
      <c r="AF209" s="448"/>
      <c r="AG209" s="448"/>
      <c r="AH209" s="448"/>
      <c r="AI209" s="451"/>
      <c r="AJ209" s="451"/>
      <c r="AK209" s="451"/>
      <c r="AL209" s="451"/>
      <c r="AM209" s="451"/>
      <c r="AN209" s="451"/>
      <c r="AO209" s="451"/>
      <c r="AP209" s="451"/>
      <c r="AQ209" s="451"/>
      <c r="AR209" s="451"/>
      <c r="AS209" s="452"/>
      <c r="BY209" s="88"/>
      <c r="BZ209" s="88"/>
      <c r="CA209" s="88"/>
      <c r="CB209" s="88"/>
      <c r="CC209" s="88"/>
      <c r="CD209" s="88"/>
      <c r="CE209" s="88"/>
      <c r="CF209" s="88"/>
      <c r="CG209" s="88"/>
      <c r="CH209" s="88"/>
      <c r="CI209" s="88"/>
      <c r="CJ209" s="88"/>
      <c r="CK209" s="88"/>
      <c r="CL209" s="88"/>
      <c r="CM209" s="88"/>
      <c r="CN209" s="88"/>
      <c r="CO209" s="88"/>
      <c r="CP209" s="88"/>
      <c r="CQ209" s="88"/>
      <c r="CR209" s="88"/>
      <c r="CS209" s="88"/>
      <c r="CT209" s="88"/>
      <c r="CU209" s="88"/>
      <c r="CV209" s="88"/>
      <c r="CW209" s="88"/>
      <c r="CX209" s="88"/>
      <c r="CY209" s="88"/>
      <c r="CZ209" s="88"/>
      <c r="DA209" s="88"/>
      <c r="DB209" s="88"/>
      <c r="DC209" s="88"/>
      <c r="DD209" s="88"/>
      <c r="DE209" s="88"/>
      <c r="DF209" s="88"/>
      <c r="DG209" s="88"/>
      <c r="DH209" s="88"/>
      <c r="DI209" s="88"/>
      <c r="DJ209" s="88"/>
    </row>
    <row r="210" spans="1:201" ht="7.5" customHeight="1">
      <c r="A210" s="69"/>
      <c r="B210" s="70"/>
      <c r="C210" s="70"/>
      <c r="D210" s="70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2"/>
      <c r="AO210" s="72"/>
      <c r="AP210" s="72"/>
      <c r="AQ210" s="72"/>
      <c r="AR210" s="72"/>
      <c r="AS210" s="73"/>
      <c r="AV210" s="111"/>
      <c r="AW210" s="114" t="s">
        <v>147</v>
      </c>
      <c r="AX210" s="114"/>
      <c r="AY210" s="114"/>
      <c r="AZ210" s="114"/>
      <c r="BA210" s="114"/>
      <c r="BB210" s="114"/>
      <c r="BC210" s="114"/>
      <c r="BD210" s="114"/>
      <c r="BE210" s="114"/>
      <c r="BF210" s="350"/>
      <c r="BG210" s="355" t="str">
        <f>BG133</f>
        <v/>
      </c>
      <c r="BH210" s="356"/>
      <c r="BI210" s="356"/>
      <c r="BJ210" s="356"/>
      <c r="BK210" s="356"/>
      <c r="BL210" s="356"/>
      <c r="BM210" s="356"/>
      <c r="BN210" s="356"/>
      <c r="BO210" s="356"/>
      <c r="BP210" s="356"/>
      <c r="BQ210" s="356"/>
      <c r="BR210" s="356"/>
      <c r="BS210" s="357"/>
      <c r="BY210" s="88"/>
      <c r="BZ210" s="88"/>
      <c r="CA210" s="88"/>
      <c r="CB210" s="88"/>
      <c r="CC210" s="88"/>
      <c r="CD210" s="88"/>
      <c r="CE210" s="88"/>
      <c r="CF210" s="88"/>
      <c r="CG210" s="88"/>
      <c r="CH210" s="88"/>
      <c r="CI210" s="88"/>
      <c r="CJ210" s="88"/>
      <c r="CK210" s="88"/>
      <c r="CL210" s="88"/>
      <c r="CM210" s="88"/>
      <c r="CN210" s="88"/>
      <c r="CO210" s="88"/>
      <c r="CP210" s="88"/>
      <c r="CQ210" s="88"/>
      <c r="CR210" s="88"/>
      <c r="CS210" s="88"/>
      <c r="CT210" s="88"/>
      <c r="CU210" s="88"/>
      <c r="CV210" s="88"/>
      <c r="CW210" s="88"/>
      <c r="CX210" s="88"/>
      <c r="CY210" s="88"/>
      <c r="CZ210" s="88"/>
      <c r="DA210" s="88"/>
      <c r="DB210" s="88"/>
      <c r="DC210" s="88"/>
      <c r="DD210" s="88"/>
      <c r="DE210" s="88"/>
      <c r="DF210" s="88"/>
      <c r="DG210" s="88"/>
      <c r="DH210" s="88"/>
      <c r="DI210" s="88"/>
      <c r="DJ210" s="88"/>
      <c r="EZ210" s="63"/>
      <c r="FA210" s="63"/>
      <c r="FB210" s="63"/>
      <c r="FC210" s="63"/>
      <c r="FD210" s="63"/>
      <c r="FE210" s="63"/>
      <c r="FF210" s="63"/>
      <c r="FG210" s="63"/>
      <c r="FH210" s="63"/>
      <c r="FI210" s="63"/>
      <c r="FJ210" s="63"/>
      <c r="FK210" s="63"/>
      <c r="FL210" s="63"/>
      <c r="FM210" s="63"/>
    </row>
    <row r="211" spans="1:201" ht="7.5" customHeight="1">
      <c r="A211" s="74"/>
      <c r="B211" s="75"/>
      <c r="C211" s="75"/>
      <c r="D211" s="75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4"/>
      <c r="AO211" s="4"/>
      <c r="AP211" s="4"/>
      <c r="AQ211" s="4"/>
      <c r="AR211" s="4"/>
      <c r="AS211" s="68"/>
      <c r="AV211" s="112"/>
      <c r="AW211" s="115"/>
      <c r="AX211" s="115"/>
      <c r="AY211" s="115"/>
      <c r="AZ211" s="115"/>
      <c r="BA211" s="115"/>
      <c r="BB211" s="115"/>
      <c r="BC211" s="115"/>
      <c r="BD211" s="115"/>
      <c r="BE211" s="115"/>
      <c r="BF211" s="351"/>
      <c r="BG211" s="358"/>
      <c r="BH211" s="359"/>
      <c r="BI211" s="359"/>
      <c r="BJ211" s="359"/>
      <c r="BK211" s="359"/>
      <c r="BL211" s="359"/>
      <c r="BM211" s="359"/>
      <c r="BN211" s="359"/>
      <c r="BO211" s="359"/>
      <c r="BP211" s="359"/>
      <c r="BQ211" s="359"/>
      <c r="BR211" s="359"/>
      <c r="BS211" s="360"/>
    </row>
    <row r="212" spans="1:201" ht="8.25" customHeight="1" thickBot="1">
      <c r="A212" s="441" t="s">
        <v>80</v>
      </c>
      <c r="B212" s="442"/>
      <c r="C212" s="442"/>
      <c r="D212" s="442"/>
      <c r="E212" s="442"/>
      <c r="F212" s="442"/>
      <c r="G212" s="443" t="str">
        <f>IF(貴社情報!$C$19=2,"",貴社情報!$I$14&amp;貴社情報!$L$14&amp;貴社情報!$N$14&amp;貴社情報!$O$14&amp;貴社情報!$P$14&amp;貴社情報!$Q$14&amp;貴社情報!$S$14&amp;貴社情報!$W$14)</f>
        <v>許可 （－） 　第号</v>
      </c>
      <c r="H212" s="443"/>
      <c r="I212" s="443"/>
      <c r="J212" s="443"/>
      <c r="K212" s="443"/>
      <c r="L212" s="443"/>
      <c r="M212" s="443"/>
      <c r="N212" s="443"/>
      <c r="O212" s="443"/>
      <c r="P212" s="443"/>
      <c r="Q212" s="443"/>
      <c r="R212" s="443"/>
      <c r="S212" s="443"/>
      <c r="T212" s="443"/>
      <c r="U212" s="443"/>
      <c r="V212" s="443"/>
      <c r="W212" s="443"/>
      <c r="X212" s="443"/>
      <c r="Y212" s="443"/>
      <c r="Z212" s="443"/>
      <c r="AA212" s="444" t="s">
        <v>81</v>
      </c>
      <c r="AB212" s="444"/>
      <c r="AC212" s="444"/>
      <c r="AD212" s="444"/>
      <c r="AE212" s="444"/>
      <c r="AF212" s="444"/>
      <c r="AG212" s="444"/>
      <c r="AH212" s="444"/>
      <c r="AI212" s="445" t="str">
        <f>IF(貴社情報!$C$19=2,"",IF(貴社情報!$I$15="","",貴社情報!$I$15))</f>
        <v/>
      </c>
      <c r="AJ212" s="445"/>
      <c r="AK212" s="445"/>
      <c r="AL212" s="445"/>
      <c r="AM212" s="445"/>
      <c r="AN212" s="445"/>
      <c r="AO212" s="445"/>
      <c r="AP212" s="445"/>
      <c r="AQ212" s="445"/>
      <c r="AR212" s="445"/>
      <c r="AS212" s="446"/>
      <c r="AV212" s="113"/>
      <c r="AW212" s="116"/>
      <c r="AX212" s="116"/>
      <c r="AY212" s="116"/>
      <c r="AZ212" s="116"/>
      <c r="BA212" s="116"/>
      <c r="BB212" s="116"/>
      <c r="BC212" s="116"/>
      <c r="BD212" s="116"/>
      <c r="BE212" s="116"/>
      <c r="BF212" s="352"/>
      <c r="BG212" s="361"/>
      <c r="BH212" s="362"/>
      <c r="BI212" s="362"/>
      <c r="BJ212" s="362"/>
      <c r="BK212" s="362"/>
      <c r="BL212" s="362"/>
      <c r="BM212" s="362"/>
      <c r="BN212" s="362"/>
      <c r="BO212" s="362"/>
      <c r="BP212" s="362"/>
      <c r="BQ212" s="362"/>
      <c r="BR212" s="362"/>
      <c r="BS212" s="363"/>
    </row>
    <row r="213" spans="1:201" ht="7.5" customHeight="1">
      <c r="A213" s="441"/>
      <c r="B213" s="442"/>
      <c r="C213" s="442"/>
      <c r="D213" s="442"/>
      <c r="E213" s="442"/>
      <c r="F213" s="442"/>
      <c r="G213" s="443"/>
      <c r="H213" s="443"/>
      <c r="I213" s="443"/>
      <c r="J213" s="443"/>
      <c r="K213" s="443"/>
      <c r="L213" s="443"/>
      <c r="M213" s="443"/>
      <c r="N213" s="443"/>
      <c r="O213" s="443"/>
      <c r="P213" s="443"/>
      <c r="Q213" s="443"/>
      <c r="R213" s="443"/>
      <c r="S213" s="443"/>
      <c r="T213" s="443"/>
      <c r="U213" s="443"/>
      <c r="V213" s="443"/>
      <c r="W213" s="443"/>
      <c r="X213" s="443"/>
      <c r="Y213" s="443"/>
      <c r="Z213" s="443"/>
      <c r="AA213" s="444"/>
      <c r="AB213" s="444"/>
      <c r="AC213" s="444"/>
      <c r="AD213" s="444"/>
      <c r="AE213" s="444"/>
      <c r="AF213" s="444"/>
      <c r="AG213" s="444"/>
      <c r="AH213" s="444"/>
      <c r="AI213" s="445"/>
      <c r="AJ213" s="445"/>
      <c r="AK213" s="445"/>
      <c r="AL213" s="445"/>
      <c r="AM213" s="445"/>
      <c r="AN213" s="445"/>
      <c r="AO213" s="445"/>
      <c r="AP213" s="445"/>
      <c r="AQ213" s="445"/>
      <c r="AR213" s="445"/>
      <c r="AS213" s="446"/>
    </row>
    <row r="214" spans="1:201" ht="8.25" customHeight="1">
      <c r="A214" s="74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68"/>
    </row>
    <row r="215" spans="1:201" ht="7.5" customHeight="1">
      <c r="A215" s="437" t="s">
        <v>82</v>
      </c>
      <c r="B215" s="438"/>
      <c r="C215" s="438"/>
      <c r="D215" s="438"/>
      <c r="E215" s="438"/>
      <c r="F215" s="438"/>
      <c r="G215" s="438"/>
      <c r="H215" s="433" t="str">
        <f>IF(貴社情報!$C$19=2,"許可なし",貴社情報!$AL$19)</f>
        <v/>
      </c>
      <c r="I215" s="433"/>
      <c r="J215" s="433"/>
      <c r="K215" s="433"/>
      <c r="L215" s="433"/>
      <c r="M215" s="433"/>
      <c r="N215" s="433"/>
      <c r="O215" s="433"/>
      <c r="P215" s="433"/>
      <c r="Q215" s="433"/>
      <c r="R215" s="433"/>
      <c r="S215" s="433"/>
      <c r="T215" s="433"/>
      <c r="U215" s="433"/>
      <c r="V215" s="433"/>
      <c r="W215" s="433"/>
      <c r="X215" s="433"/>
      <c r="Y215" s="433"/>
      <c r="Z215" s="433"/>
      <c r="AA215" s="433"/>
      <c r="AB215" s="433"/>
      <c r="AC215" s="433"/>
      <c r="AD215" s="433"/>
      <c r="AE215" s="433"/>
      <c r="AF215" s="433"/>
      <c r="AG215" s="433"/>
      <c r="AH215" s="433"/>
      <c r="AI215" s="433"/>
      <c r="AJ215" s="433"/>
      <c r="AK215" s="433"/>
      <c r="AL215" s="433"/>
      <c r="AM215" s="433"/>
      <c r="AN215" s="433"/>
      <c r="AO215" s="433"/>
      <c r="AP215" s="433"/>
      <c r="AQ215" s="433"/>
      <c r="AR215" s="433"/>
      <c r="AS215" s="435" t="s">
        <v>83</v>
      </c>
      <c r="EZ215" s="63"/>
      <c r="FA215" s="63"/>
      <c r="FB215" s="63"/>
      <c r="FC215" s="63"/>
      <c r="FD215" s="63"/>
      <c r="FE215" s="63"/>
      <c r="FF215" s="63"/>
      <c r="FG215" s="63"/>
      <c r="FH215" s="63"/>
      <c r="FI215" s="63"/>
      <c r="FJ215" s="63"/>
      <c r="FK215" s="63"/>
      <c r="FL215" s="63"/>
      <c r="FM215" s="63"/>
      <c r="FN215" s="63"/>
      <c r="FO215" s="63"/>
      <c r="FP215" s="63"/>
      <c r="FQ215" s="63"/>
      <c r="FR215" s="63"/>
      <c r="FS215" s="63"/>
      <c r="FT215" s="63"/>
      <c r="FU215" s="63"/>
      <c r="FV215" s="63"/>
      <c r="FW215" s="63"/>
      <c r="FX215" s="63"/>
      <c r="FY215" s="63"/>
      <c r="FZ215" s="63"/>
      <c r="GA215" s="63"/>
      <c r="GB215" s="63"/>
      <c r="GC215" s="63"/>
      <c r="GD215" s="63"/>
      <c r="GE215" s="63"/>
      <c r="GF215" s="63"/>
      <c r="GG215" s="63"/>
      <c r="GH215" s="63"/>
      <c r="GI215" s="63"/>
      <c r="GJ215" s="63"/>
      <c r="GK215" s="63"/>
      <c r="GL215" s="63"/>
      <c r="GM215" s="63"/>
      <c r="GN215" s="63"/>
      <c r="GO215" s="63"/>
      <c r="GP215" s="63"/>
      <c r="GQ215" s="63"/>
      <c r="GR215" s="63"/>
      <c r="GS215" s="63"/>
    </row>
    <row r="216" spans="1:201" ht="8.25" customHeight="1">
      <c r="A216" s="439"/>
      <c r="B216" s="440"/>
      <c r="C216" s="440"/>
      <c r="D216" s="440"/>
      <c r="E216" s="440"/>
      <c r="F216" s="440"/>
      <c r="G216" s="440"/>
      <c r="H216" s="434"/>
      <c r="I216" s="434"/>
      <c r="J216" s="434"/>
      <c r="K216" s="434"/>
      <c r="L216" s="434"/>
      <c r="M216" s="434"/>
      <c r="N216" s="434"/>
      <c r="O216" s="434"/>
      <c r="P216" s="434"/>
      <c r="Q216" s="434"/>
      <c r="R216" s="434"/>
      <c r="S216" s="434"/>
      <c r="T216" s="434"/>
      <c r="U216" s="434"/>
      <c r="V216" s="434"/>
      <c r="W216" s="434"/>
      <c r="X216" s="434"/>
      <c r="Y216" s="434"/>
      <c r="Z216" s="434"/>
      <c r="AA216" s="434"/>
      <c r="AB216" s="434"/>
      <c r="AC216" s="434"/>
      <c r="AD216" s="434"/>
      <c r="AE216" s="434"/>
      <c r="AF216" s="434"/>
      <c r="AG216" s="434"/>
      <c r="AH216" s="434"/>
      <c r="AI216" s="434"/>
      <c r="AJ216" s="434"/>
      <c r="AK216" s="434"/>
      <c r="AL216" s="434"/>
      <c r="AM216" s="434"/>
      <c r="AN216" s="434"/>
      <c r="AO216" s="434"/>
      <c r="AP216" s="434"/>
      <c r="AQ216" s="434"/>
      <c r="AR216" s="434"/>
      <c r="AS216" s="436"/>
    </row>
    <row r="217" spans="1:201" ht="8.25" customHeight="1">
      <c r="B217" s="1"/>
      <c r="BJ217" s="77"/>
      <c r="EG217" s="3"/>
    </row>
    <row r="218" spans="1:201" ht="12.75" customHeight="1">
      <c r="A218" s="415" t="s">
        <v>84</v>
      </c>
      <c r="B218" s="416"/>
      <c r="C218" s="416"/>
      <c r="D218" s="417"/>
      <c r="E218" s="424" t="str">
        <f>IF($EG$9=3,IF($CA$13="","",$CA$13),IF($S$13="","",$S$13))</f>
        <v/>
      </c>
      <c r="F218" s="425"/>
      <c r="G218" s="425"/>
      <c r="H218" s="425"/>
      <c r="I218" s="425"/>
      <c r="J218" s="425"/>
      <c r="K218" s="425"/>
      <c r="L218" s="425"/>
      <c r="M218" s="425"/>
      <c r="N218" s="425"/>
      <c r="O218" s="425"/>
      <c r="P218" s="425"/>
      <c r="Q218" s="425"/>
      <c r="R218" s="425"/>
      <c r="S218" s="425"/>
      <c r="T218" s="425"/>
      <c r="U218" s="425"/>
      <c r="V218" s="425"/>
      <c r="W218" s="425"/>
      <c r="X218" s="425"/>
      <c r="Y218" s="425"/>
      <c r="Z218" s="425"/>
      <c r="AA218" s="425"/>
      <c r="AB218" s="425"/>
      <c r="AC218" s="425"/>
      <c r="AD218" s="425"/>
      <c r="AE218" s="425"/>
      <c r="AF218" s="425"/>
      <c r="AG218" s="425"/>
      <c r="AH218" s="425"/>
      <c r="AI218" s="425"/>
      <c r="AJ218" s="425"/>
      <c r="AK218" s="425"/>
      <c r="AL218" s="425"/>
      <c r="AM218" s="425"/>
      <c r="AN218" s="425"/>
      <c r="AO218" s="425"/>
      <c r="AP218" s="425"/>
      <c r="AQ218" s="425"/>
      <c r="AR218" s="425"/>
      <c r="AS218" s="426"/>
    </row>
    <row r="219" spans="1:201" ht="12.75" customHeight="1">
      <c r="A219" s="418"/>
      <c r="B219" s="419"/>
      <c r="C219" s="419"/>
      <c r="D219" s="420"/>
      <c r="E219" s="427"/>
      <c r="F219" s="428"/>
      <c r="G219" s="428"/>
      <c r="H219" s="428"/>
      <c r="I219" s="428"/>
      <c r="J219" s="428"/>
      <c r="K219" s="428"/>
      <c r="L219" s="428"/>
      <c r="M219" s="428"/>
      <c r="N219" s="428"/>
      <c r="O219" s="428"/>
      <c r="P219" s="428"/>
      <c r="Q219" s="428"/>
      <c r="R219" s="428"/>
      <c r="S219" s="428"/>
      <c r="T219" s="428"/>
      <c r="U219" s="428"/>
      <c r="V219" s="428"/>
      <c r="W219" s="428"/>
      <c r="X219" s="428"/>
      <c r="Y219" s="428"/>
      <c r="Z219" s="428"/>
      <c r="AA219" s="428"/>
      <c r="AB219" s="428"/>
      <c r="AC219" s="428"/>
      <c r="AD219" s="428"/>
      <c r="AE219" s="428"/>
      <c r="AF219" s="428"/>
      <c r="AG219" s="428"/>
      <c r="AH219" s="428"/>
      <c r="AI219" s="428"/>
      <c r="AJ219" s="428"/>
      <c r="AK219" s="428"/>
      <c r="AL219" s="428"/>
      <c r="AM219" s="428"/>
      <c r="AN219" s="428"/>
      <c r="AO219" s="428"/>
      <c r="AP219" s="428"/>
      <c r="AQ219" s="428"/>
      <c r="AR219" s="428"/>
      <c r="AS219" s="429"/>
    </row>
    <row r="220" spans="1:201" ht="9" customHeight="1">
      <c r="A220" s="418"/>
      <c r="B220" s="419"/>
      <c r="C220" s="419"/>
      <c r="D220" s="420"/>
      <c r="E220" s="427"/>
      <c r="F220" s="428"/>
      <c r="G220" s="428"/>
      <c r="H220" s="428"/>
      <c r="I220" s="428"/>
      <c r="J220" s="428"/>
      <c r="K220" s="428"/>
      <c r="L220" s="428"/>
      <c r="M220" s="428"/>
      <c r="N220" s="428"/>
      <c r="O220" s="428"/>
      <c r="P220" s="428"/>
      <c r="Q220" s="428"/>
      <c r="R220" s="428"/>
      <c r="S220" s="428"/>
      <c r="T220" s="428"/>
      <c r="U220" s="428"/>
      <c r="V220" s="428"/>
      <c r="W220" s="428"/>
      <c r="X220" s="428"/>
      <c r="Y220" s="428"/>
      <c r="Z220" s="428"/>
      <c r="AA220" s="428"/>
      <c r="AB220" s="428"/>
      <c r="AC220" s="428"/>
      <c r="AD220" s="428"/>
      <c r="AE220" s="428"/>
      <c r="AF220" s="428"/>
      <c r="AG220" s="428"/>
      <c r="AH220" s="428"/>
      <c r="AI220" s="428"/>
      <c r="AJ220" s="428"/>
      <c r="AK220" s="428"/>
      <c r="AL220" s="428"/>
      <c r="AM220" s="428"/>
      <c r="AN220" s="428"/>
      <c r="AO220" s="428"/>
      <c r="AP220" s="428"/>
      <c r="AQ220" s="428"/>
      <c r="AR220" s="428"/>
      <c r="AS220" s="429"/>
    </row>
    <row r="221" spans="1:201" ht="9" customHeight="1">
      <c r="A221" s="418"/>
      <c r="B221" s="419"/>
      <c r="C221" s="419"/>
      <c r="D221" s="420"/>
      <c r="E221" s="427"/>
      <c r="F221" s="428"/>
      <c r="G221" s="428"/>
      <c r="H221" s="428"/>
      <c r="I221" s="428"/>
      <c r="J221" s="428"/>
      <c r="K221" s="428"/>
      <c r="L221" s="428"/>
      <c r="M221" s="428"/>
      <c r="N221" s="428"/>
      <c r="O221" s="428"/>
      <c r="P221" s="428"/>
      <c r="Q221" s="428"/>
      <c r="R221" s="428"/>
      <c r="S221" s="428"/>
      <c r="T221" s="428"/>
      <c r="U221" s="428"/>
      <c r="V221" s="428"/>
      <c r="W221" s="428"/>
      <c r="X221" s="428"/>
      <c r="Y221" s="428"/>
      <c r="Z221" s="428"/>
      <c r="AA221" s="428"/>
      <c r="AB221" s="428"/>
      <c r="AC221" s="428"/>
      <c r="AD221" s="428"/>
      <c r="AE221" s="428"/>
      <c r="AF221" s="428"/>
      <c r="AG221" s="428"/>
      <c r="AH221" s="428"/>
      <c r="AI221" s="428"/>
      <c r="AJ221" s="428"/>
      <c r="AK221" s="428"/>
      <c r="AL221" s="428"/>
      <c r="AM221" s="428"/>
      <c r="AN221" s="428"/>
      <c r="AO221" s="428"/>
      <c r="AP221" s="428"/>
      <c r="AQ221" s="428"/>
      <c r="AR221" s="428"/>
      <c r="AS221" s="429"/>
    </row>
    <row r="222" spans="1:201" ht="9" customHeight="1">
      <c r="A222" s="418"/>
      <c r="B222" s="419"/>
      <c r="C222" s="419"/>
      <c r="D222" s="420"/>
      <c r="E222" s="427"/>
      <c r="F222" s="428"/>
      <c r="G222" s="428"/>
      <c r="H222" s="428"/>
      <c r="I222" s="428"/>
      <c r="J222" s="428"/>
      <c r="K222" s="428"/>
      <c r="L222" s="428"/>
      <c r="M222" s="428"/>
      <c r="N222" s="428"/>
      <c r="O222" s="428"/>
      <c r="P222" s="428"/>
      <c r="Q222" s="428"/>
      <c r="R222" s="428"/>
      <c r="S222" s="428"/>
      <c r="T222" s="428"/>
      <c r="U222" s="428"/>
      <c r="V222" s="428"/>
      <c r="W222" s="428"/>
      <c r="X222" s="428"/>
      <c r="Y222" s="428"/>
      <c r="Z222" s="428"/>
      <c r="AA222" s="428"/>
      <c r="AB222" s="428"/>
      <c r="AC222" s="428"/>
      <c r="AD222" s="428"/>
      <c r="AE222" s="428"/>
      <c r="AF222" s="428"/>
      <c r="AG222" s="428"/>
      <c r="AH222" s="428"/>
      <c r="AI222" s="428"/>
      <c r="AJ222" s="428"/>
      <c r="AK222" s="428"/>
      <c r="AL222" s="428"/>
      <c r="AM222" s="428"/>
      <c r="AN222" s="428"/>
      <c r="AO222" s="428"/>
      <c r="AP222" s="428"/>
      <c r="AQ222" s="428"/>
      <c r="AR222" s="428"/>
      <c r="AS222" s="429"/>
    </row>
    <row r="223" spans="1:201" ht="9" customHeight="1">
      <c r="A223" s="421"/>
      <c r="B223" s="422"/>
      <c r="C223" s="422"/>
      <c r="D223" s="423"/>
      <c r="E223" s="430"/>
      <c r="F223" s="431"/>
      <c r="G223" s="431"/>
      <c r="H223" s="431"/>
      <c r="I223" s="431"/>
      <c r="J223" s="431"/>
      <c r="K223" s="431"/>
      <c r="L223" s="431"/>
      <c r="M223" s="431"/>
      <c r="N223" s="431"/>
      <c r="O223" s="431"/>
      <c r="P223" s="431"/>
      <c r="Q223" s="431"/>
      <c r="R223" s="431"/>
      <c r="S223" s="431"/>
      <c r="T223" s="431"/>
      <c r="U223" s="431"/>
      <c r="V223" s="431"/>
      <c r="W223" s="431"/>
      <c r="X223" s="431"/>
      <c r="Y223" s="431"/>
      <c r="Z223" s="431"/>
      <c r="AA223" s="431"/>
      <c r="AB223" s="431"/>
      <c r="AC223" s="431"/>
      <c r="AD223" s="431"/>
      <c r="AE223" s="431"/>
      <c r="AF223" s="431"/>
      <c r="AG223" s="431"/>
      <c r="AH223" s="431"/>
      <c r="AI223" s="431"/>
      <c r="AJ223" s="431"/>
      <c r="AK223" s="431"/>
      <c r="AL223" s="431"/>
      <c r="AM223" s="431"/>
      <c r="AN223" s="431"/>
      <c r="AO223" s="431"/>
      <c r="AP223" s="431"/>
      <c r="AQ223" s="431"/>
      <c r="AR223" s="431"/>
      <c r="AS223" s="432"/>
    </row>
    <row r="224" spans="1:201" ht="9" customHeight="1" thickBot="1"/>
    <row r="225" spans="1:137" ht="7.5" customHeight="1">
      <c r="A225" s="249" t="s">
        <v>86</v>
      </c>
      <c r="B225" s="250"/>
      <c r="C225" s="250"/>
      <c r="D225" s="250"/>
      <c r="E225" s="250"/>
      <c r="F225" s="250"/>
      <c r="G225" s="249" t="s">
        <v>87</v>
      </c>
      <c r="H225" s="250"/>
      <c r="I225" s="250"/>
      <c r="J225" s="250"/>
      <c r="K225" s="250"/>
      <c r="L225" s="250"/>
      <c r="M225" s="250"/>
      <c r="N225" s="250"/>
      <c r="O225" s="250"/>
      <c r="P225" s="250"/>
      <c r="Q225" s="250"/>
      <c r="R225" s="250"/>
      <c r="S225" s="250"/>
      <c r="T225" s="250"/>
      <c r="U225" s="250"/>
      <c r="V225" s="250"/>
      <c r="W225" s="250"/>
      <c r="X225" s="250"/>
      <c r="Y225" s="402"/>
      <c r="Z225" s="249" t="s">
        <v>88</v>
      </c>
      <c r="AA225" s="250"/>
      <c r="AB225" s="250"/>
      <c r="AC225" s="250"/>
      <c r="AD225" s="250"/>
      <c r="AE225" s="404"/>
      <c r="AF225" s="407" t="s">
        <v>59</v>
      </c>
      <c r="AG225" s="407"/>
      <c r="AH225" s="408"/>
      <c r="AI225" s="249" t="s">
        <v>89</v>
      </c>
      <c r="AJ225" s="250"/>
      <c r="AK225" s="250"/>
      <c r="AL225" s="250"/>
      <c r="AM225" s="250"/>
      <c r="AN225" s="250"/>
      <c r="AO225" s="249" t="s">
        <v>90</v>
      </c>
      <c r="AP225" s="250"/>
      <c r="AQ225" s="250"/>
      <c r="AR225" s="250"/>
      <c r="AS225" s="250"/>
      <c r="AT225" s="250"/>
      <c r="AU225" s="250"/>
      <c r="AV225" s="250"/>
      <c r="AW225" s="250"/>
      <c r="AX225" s="250"/>
      <c r="AY225" s="253" t="s">
        <v>128</v>
      </c>
      <c r="AZ225" s="254"/>
      <c r="BA225" s="254"/>
      <c r="BB225" s="254"/>
      <c r="BC225" s="254"/>
      <c r="BD225" s="254"/>
      <c r="BE225" s="254"/>
      <c r="BF225" s="254"/>
      <c r="BG225" s="254"/>
      <c r="BH225" s="254"/>
      <c r="BI225" s="254"/>
      <c r="BJ225" s="255"/>
      <c r="BK225" s="178" t="str">
        <f>BK148</f>
        <v/>
      </c>
      <c r="BL225" s="178"/>
      <c r="BM225" s="178"/>
      <c r="BN225" s="178"/>
      <c r="BO225" s="178"/>
      <c r="BP225" s="178"/>
      <c r="BQ225" s="178"/>
      <c r="BR225" s="178"/>
      <c r="BS225" s="178"/>
      <c r="BT225" s="178"/>
      <c r="BU225" s="178"/>
      <c r="BV225" s="178"/>
      <c r="BW225" s="178"/>
      <c r="BX225" s="178"/>
      <c r="BY225" s="178"/>
      <c r="BZ225" s="178"/>
      <c r="CA225" s="179"/>
      <c r="CW225" s="4"/>
      <c r="EG225" s="3"/>
    </row>
    <row r="226" spans="1:137" ht="7.5" customHeight="1">
      <c r="A226" s="251"/>
      <c r="B226" s="252"/>
      <c r="C226" s="252"/>
      <c r="D226" s="252"/>
      <c r="E226" s="252"/>
      <c r="F226" s="252"/>
      <c r="G226" s="251"/>
      <c r="H226" s="252"/>
      <c r="I226" s="252"/>
      <c r="J226" s="252"/>
      <c r="K226" s="252"/>
      <c r="L226" s="252"/>
      <c r="M226" s="252"/>
      <c r="N226" s="252"/>
      <c r="O226" s="252"/>
      <c r="P226" s="252"/>
      <c r="Q226" s="252"/>
      <c r="R226" s="252"/>
      <c r="S226" s="252"/>
      <c r="T226" s="252"/>
      <c r="U226" s="252"/>
      <c r="V226" s="252"/>
      <c r="W226" s="252"/>
      <c r="X226" s="252"/>
      <c r="Y226" s="403"/>
      <c r="Z226" s="251"/>
      <c r="AA226" s="252"/>
      <c r="AB226" s="252"/>
      <c r="AC226" s="252"/>
      <c r="AD226" s="252"/>
      <c r="AE226" s="405"/>
      <c r="AF226" s="407"/>
      <c r="AG226" s="407"/>
      <c r="AH226" s="408"/>
      <c r="AI226" s="251"/>
      <c r="AJ226" s="252"/>
      <c r="AK226" s="252"/>
      <c r="AL226" s="252"/>
      <c r="AM226" s="252"/>
      <c r="AN226" s="252"/>
      <c r="AO226" s="251"/>
      <c r="AP226" s="252"/>
      <c r="AQ226" s="252"/>
      <c r="AR226" s="252"/>
      <c r="AS226" s="252"/>
      <c r="AT226" s="252"/>
      <c r="AU226" s="252"/>
      <c r="AV226" s="252"/>
      <c r="AW226" s="252"/>
      <c r="AX226" s="252"/>
      <c r="AY226" s="224"/>
      <c r="AZ226" s="225"/>
      <c r="BA226" s="225"/>
      <c r="BB226" s="225"/>
      <c r="BC226" s="225"/>
      <c r="BD226" s="225"/>
      <c r="BE226" s="225"/>
      <c r="BF226" s="225"/>
      <c r="BG226" s="225"/>
      <c r="BH226" s="225"/>
      <c r="BI226" s="225"/>
      <c r="BJ226" s="226"/>
      <c r="BK226" s="181"/>
      <c r="BL226" s="181"/>
      <c r="BM226" s="181"/>
      <c r="BN226" s="181"/>
      <c r="BO226" s="181"/>
      <c r="BP226" s="181"/>
      <c r="BQ226" s="181"/>
      <c r="BR226" s="181"/>
      <c r="BS226" s="181"/>
      <c r="BT226" s="181"/>
      <c r="BU226" s="181"/>
      <c r="BV226" s="181"/>
      <c r="BW226" s="181"/>
      <c r="BX226" s="181"/>
      <c r="BY226" s="181"/>
      <c r="BZ226" s="181"/>
      <c r="CA226" s="182"/>
      <c r="CW226" s="4"/>
      <c r="EG226" s="3"/>
    </row>
    <row r="227" spans="1:137" ht="7.5" customHeight="1" thickBot="1">
      <c r="A227" s="227"/>
      <c r="B227" s="222"/>
      <c r="C227" s="222"/>
      <c r="D227" s="222"/>
      <c r="E227" s="222"/>
      <c r="F227" s="222"/>
      <c r="G227" s="227"/>
      <c r="H227" s="222"/>
      <c r="I227" s="222"/>
      <c r="J227" s="222"/>
      <c r="K227" s="222"/>
      <c r="L227" s="222"/>
      <c r="M227" s="222"/>
      <c r="N227" s="222"/>
      <c r="O227" s="222"/>
      <c r="P227" s="222"/>
      <c r="Q227" s="222"/>
      <c r="R227" s="222"/>
      <c r="S227" s="222"/>
      <c r="T227" s="222"/>
      <c r="U227" s="222"/>
      <c r="V227" s="222"/>
      <c r="W227" s="222"/>
      <c r="X227" s="222"/>
      <c r="Y227" s="223"/>
      <c r="Z227" s="227"/>
      <c r="AA227" s="222"/>
      <c r="AB227" s="222"/>
      <c r="AC227" s="222"/>
      <c r="AD227" s="222"/>
      <c r="AE227" s="406"/>
      <c r="AF227" s="407"/>
      <c r="AG227" s="407"/>
      <c r="AH227" s="408"/>
      <c r="AI227" s="227"/>
      <c r="AJ227" s="222"/>
      <c r="AK227" s="222"/>
      <c r="AL227" s="222"/>
      <c r="AM227" s="222"/>
      <c r="AN227" s="222"/>
      <c r="AO227" s="227"/>
      <c r="AP227" s="222"/>
      <c r="AQ227" s="222"/>
      <c r="AR227" s="222"/>
      <c r="AS227" s="222"/>
      <c r="AT227" s="222"/>
      <c r="AU227" s="222"/>
      <c r="AV227" s="222"/>
      <c r="AW227" s="222"/>
      <c r="AX227" s="222"/>
      <c r="AY227" s="256"/>
      <c r="AZ227" s="257"/>
      <c r="BA227" s="257"/>
      <c r="BB227" s="257"/>
      <c r="BC227" s="257"/>
      <c r="BD227" s="257"/>
      <c r="BE227" s="257"/>
      <c r="BF227" s="257"/>
      <c r="BG227" s="257"/>
      <c r="BH227" s="257"/>
      <c r="BI227" s="257"/>
      <c r="BJ227" s="258"/>
      <c r="BK227" s="184"/>
      <c r="BL227" s="184"/>
      <c r="BM227" s="184"/>
      <c r="BN227" s="184"/>
      <c r="BO227" s="184"/>
      <c r="BP227" s="184"/>
      <c r="BQ227" s="184"/>
      <c r="BR227" s="184"/>
      <c r="BS227" s="184"/>
      <c r="BT227" s="184"/>
      <c r="BU227" s="184"/>
      <c r="BV227" s="184"/>
      <c r="BW227" s="184"/>
      <c r="BX227" s="184"/>
      <c r="BY227" s="184"/>
      <c r="BZ227" s="184"/>
      <c r="CA227" s="185"/>
      <c r="CW227" s="4"/>
      <c r="EG227" s="3"/>
    </row>
    <row r="228" spans="1:137" ht="7.5" customHeight="1">
      <c r="A228" s="390" t="str">
        <f>A151</f>
        <v/>
      </c>
      <c r="B228" s="391"/>
      <c r="C228" s="391"/>
      <c r="D228" s="391"/>
      <c r="E228" s="391"/>
      <c r="F228" s="391"/>
      <c r="G228" s="396" t="str">
        <f>G151</f>
        <v>当月出来高</v>
      </c>
      <c r="H228" s="397"/>
      <c r="I228" s="397"/>
      <c r="J228" s="397"/>
      <c r="K228" s="397"/>
      <c r="L228" s="397"/>
      <c r="M228" s="397"/>
      <c r="N228" s="397"/>
      <c r="O228" s="397"/>
      <c r="P228" s="397"/>
      <c r="Q228" s="397"/>
      <c r="R228" s="397"/>
      <c r="S228" s="397"/>
      <c r="T228" s="397"/>
      <c r="U228" s="397"/>
      <c r="V228" s="397"/>
      <c r="W228" s="397"/>
      <c r="X228" s="397"/>
      <c r="Y228" s="398"/>
      <c r="Z228" s="381">
        <f>Z151</f>
        <v>1</v>
      </c>
      <c r="AA228" s="382"/>
      <c r="AB228" s="382"/>
      <c r="AC228" s="382"/>
      <c r="AD228" s="382"/>
      <c r="AE228" s="399"/>
      <c r="AF228" s="400" t="str">
        <f>AF151</f>
        <v>式</v>
      </c>
      <c r="AG228" s="400"/>
      <c r="AH228" s="401"/>
      <c r="AI228" s="381" t="str">
        <f>AI151</f>
        <v/>
      </c>
      <c r="AJ228" s="382"/>
      <c r="AK228" s="382"/>
      <c r="AL228" s="382"/>
      <c r="AM228" s="382"/>
      <c r="AN228" s="382"/>
      <c r="AO228" s="229" t="str">
        <f>AO151</f>
        <v/>
      </c>
      <c r="AP228" s="230"/>
      <c r="AQ228" s="230"/>
      <c r="AR228" s="230"/>
      <c r="AS228" s="230"/>
      <c r="AT228" s="230"/>
      <c r="AU228" s="230"/>
      <c r="AV228" s="230"/>
      <c r="AW228" s="230"/>
      <c r="AX228" s="230"/>
      <c r="AY228" s="221" t="s">
        <v>91</v>
      </c>
      <c r="AZ228" s="222"/>
      <c r="BA228" s="222"/>
      <c r="BB228" s="222"/>
      <c r="BC228" s="222"/>
      <c r="BD228" s="223"/>
      <c r="BE228" s="227" t="s">
        <v>130</v>
      </c>
      <c r="BF228" s="222"/>
      <c r="BG228" s="222"/>
      <c r="BH228" s="222"/>
      <c r="BI228" s="222"/>
      <c r="BJ228" s="223"/>
      <c r="BK228" s="259" t="s">
        <v>137</v>
      </c>
      <c r="BL228" s="260"/>
      <c r="BM228" s="260"/>
      <c r="BN228" s="260"/>
      <c r="BO228" s="260"/>
      <c r="BP228" s="260"/>
      <c r="BQ228" s="260"/>
      <c r="BR228" s="260"/>
      <c r="BS228" s="260"/>
      <c r="BT228" s="260"/>
      <c r="BU228" s="260"/>
      <c r="BV228" s="260"/>
      <c r="BW228" s="260"/>
      <c r="BX228" s="260"/>
      <c r="BY228" s="260"/>
      <c r="BZ228" s="260"/>
      <c r="CA228" s="261"/>
      <c r="CW228" s="4"/>
      <c r="EG228" s="3"/>
    </row>
    <row r="229" spans="1:137" ht="7.5" customHeight="1">
      <c r="A229" s="392"/>
      <c r="B229" s="393"/>
      <c r="C229" s="393"/>
      <c r="D229" s="393"/>
      <c r="E229" s="393"/>
      <c r="F229" s="393"/>
      <c r="G229" s="396"/>
      <c r="H229" s="397"/>
      <c r="I229" s="397"/>
      <c r="J229" s="397"/>
      <c r="K229" s="397"/>
      <c r="L229" s="397"/>
      <c r="M229" s="397"/>
      <c r="N229" s="397"/>
      <c r="O229" s="397"/>
      <c r="P229" s="397"/>
      <c r="Q229" s="397"/>
      <c r="R229" s="397"/>
      <c r="S229" s="397"/>
      <c r="T229" s="397"/>
      <c r="U229" s="397"/>
      <c r="V229" s="397"/>
      <c r="W229" s="397"/>
      <c r="X229" s="397"/>
      <c r="Y229" s="398"/>
      <c r="Z229" s="381"/>
      <c r="AA229" s="382"/>
      <c r="AB229" s="382"/>
      <c r="AC229" s="382"/>
      <c r="AD229" s="382"/>
      <c r="AE229" s="399"/>
      <c r="AF229" s="400"/>
      <c r="AG229" s="400"/>
      <c r="AH229" s="401"/>
      <c r="AI229" s="381"/>
      <c r="AJ229" s="382"/>
      <c r="AK229" s="382"/>
      <c r="AL229" s="382"/>
      <c r="AM229" s="382"/>
      <c r="AN229" s="382"/>
      <c r="AO229" s="231"/>
      <c r="AP229" s="232"/>
      <c r="AQ229" s="232"/>
      <c r="AR229" s="232"/>
      <c r="AS229" s="232"/>
      <c r="AT229" s="232"/>
      <c r="AU229" s="232"/>
      <c r="AV229" s="232"/>
      <c r="AW229" s="232"/>
      <c r="AX229" s="232"/>
      <c r="AY229" s="224"/>
      <c r="AZ229" s="225"/>
      <c r="BA229" s="225"/>
      <c r="BB229" s="225"/>
      <c r="BC229" s="225"/>
      <c r="BD229" s="226"/>
      <c r="BE229" s="228"/>
      <c r="BF229" s="225"/>
      <c r="BG229" s="225"/>
      <c r="BH229" s="225"/>
      <c r="BI229" s="225"/>
      <c r="BJ229" s="226"/>
      <c r="BK229" s="259"/>
      <c r="BL229" s="260"/>
      <c r="BM229" s="260"/>
      <c r="BN229" s="260"/>
      <c r="BO229" s="260"/>
      <c r="BP229" s="260"/>
      <c r="BQ229" s="260"/>
      <c r="BR229" s="260"/>
      <c r="BS229" s="260"/>
      <c r="BT229" s="260"/>
      <c r="BU229" s="260"/>
      <c r="BV229" s="260"/>
      <c r="BW229" s="260"/>
      <c r="BX229" s="260"/>
      <c r="BY229" s="260"/>
      <c r="BZ229" s="260"/>
      <c r="CA229" s="261"/>
      <c r="CW229" s="4"/>
      <c r="EG229" s="3"/>
    </row>
    <row r="230" spans="1:137" ht="7.5" customHeight="1">
      <c r="A230" s="394"/>
      <c r="B230" s="395"/>
      <c r="C230" s="395"/>
      <c r="D230" s="395"/>
      <c r="E230" s="395"/>
      <c r="F230" s="395"/>
      <c r="G230" s="396"/>
      <c r="H230" s="397"/>
      <c r="I230" s="397"/>
      <c r="J230" s="397"/>
      <c r="K230" s="397"/>
      <c r="L230" s="397"/>
      <c r="M230" s="397"/>
      <c r="N230" s="397"/>
      <c r="O230" s="397"/>
      <c r="P230" s="397"/>
      <c r="Q230" s="397"/>
      <c r="R230" s="397"/>
      <c r="S230" s="397"/>
      <c r="T230" s="397"/>
      <c r="U230" s="397"/>
      <c r="V230" s="397"/>
      <c r="W230" s="397"/>
      <c r="X230" s="397"/>
      <c r="Y230" s="398"/>
      <c r="Z230" s="381"/>
      <c r="AA230" s="382"/>
      <c r="AB230" s="382"/>
      <c r="AC230" s="382"/>
      <c r="AD230" s="382"/>
      <c r="AE230" s="399"/>
      <c r="AF230" s="400"/>
      <c r="AG230" s="400"/>
      <c r="AH230" s="401"/>
      <c r="AI230" s="381"/>
      <c r="AJ230" s="382"/>
      <c r="AK230" s="382"/>
      <c r="AL230" s="382"/>
      <c r="AM230" s="382"/>
      <c r="AN230" s="382"/>
      <c r="AO230" s="233"/>
      <c r="AP230" s="234"/>
      <c r="AQ230" s="234"/>
      <c r="AR230" s="234"/>
      <c r="AS230" s="234"/>
      <c r="AT230" s="234"/>
      <c r="AU230" s="234"/>
      <c r="AV230" s="234"/>
      <c r="AW230" s="234"/>
      <c r="AX230" s="234"/>
      <c r="AY230" s="224"/>
      <c r="AZ230" s="225"/>
      <c r="BA230" s="225"/>
      <c r="BB230" s="225"/>
      <c r="BC230" s="225"/>
      <c r="BD230" s="226"/>
      <c r="BE230" s="228"/>
      <c r="BF230" s="225"/>
      <c r="BG230" s="225"/>
      <c r="BH230" s="225"/>
      <c r="BI230" s="225"/>
      <c r="BJ230" s="226"/>
      <c r="BK230" s="262"/>
      <c r="BL230" s="263"/>
      <c r="BM230" s="263"/>
      <c r="BN230" s="263"/>
      <c r="BO230" s="263"/>
      <c r="BP230" s="263"/>
      <c r="BQ230" s="263"/>
      <c r="BR230" s="263"/>
      <c r="BS230" s="263"/>
      <c r="BT230" s="263"/>
      <c r="BU230" s="263"/>
      <c r="BV230" s="263"/>
      <c r="BW230" s="263"/>
      <c r="BX230" s="263"/>
      <c r="BY230" s="263"/>
      <c r="BZ230" s="263"/>
      <c r="CA230" s="264"/>
      <c r="CW230" s="4"/>
      <c r="EG230" s="3"/>
    </row>
    <row r="231" spans="1:137" ht="7.5" customHeight="1">
      <c r="A231" s="390" t="str">
        <f t="shared" ref="A231" si="13">A154</f>
        <v/>
      </c>
      <c r="B231" s="391"/>
      <c r="C231" s="391"/>
      <c r="D231" s="391"/>
      <c r="E231" s="391"/>
      <c r="F231" s="391"/>
      <c r="G231" s="396" t="str">
        <f t="shared" ref="G231" si="14">G154</f>
        <v/>
      </c>
      <c r="H231" s="397"/>
      <c r="I231" s="397"/>
      <c r="J231" s="397"/>
      <c r="K231" s="397"/>
      <c r="L231" s="397"/>
      <c r="M231" s="397"/>
      <c r="N231" s="397"/>
      <c r="O231" s="397"/>
      <c r="P231" s="397"/>
      <c r="Q231" s="397"/>
      <c r="R231" s="397"/>
      <c r="S231" s="397"/>
      <c r="T231" s="397"/>
      <c r="U231" s="397"/>
      <c r="V231" s="397"/>
      <c r="W231" s="397"/>
      <c r="X231" s="397"/>
      <c r="Y231" s="398"/>
      <c r="Z231" s="381" t="str">
        <f t="shared" ref="Z231" si="15">Z154</f>
        <v/>
      </c>
      <c r="AA231" s="382"/>
      <c r="AB231" s="382"/>
      <c r="AC231" s="382"/>
      <c r="AD231" s="382"/>
      <c r="AE231" s="399"/>
      <c r="AF231" s="400" t="str">
        <f t="shared" ref="AF231" si="16">AF154</f>
        <v/>
      </c>
      <c r="AG231" s="400"/>
      <c r="AH231" s="401"/>
      <c r="AI231" s="381" t="str">
        <f t="shared" ref="AI231" si="17">AI154</f>
        <v/>
      </c>
      <c r="AJ231" s="382"/>
      <c r="AK231" s="382"/>
      <c r="AL231" s="382"/>
      <c r="AM231" s="382"/>
      <c r="AN231" s="382"/>
      <c r="AO231" s="229" t="str">
        <f t="shared" ref="AO231" si="18">AO154</f>
        <v/>
      </c>
      <c r="AP231" s="230"/>
      <c r="AQ231" s="230"/>
      <c r="AR231" s="230"/>
      <c r="AS231" s="230"/>
      <c r="AT231" s="230"/>
      <c r="AU231" s="230"/>
      <c r="AV231" s="230"/>
      <c r="AW231" s="230"/>
      <c r="AX231" s="230"/>
      <c r="AY231" s="235" t="str">
        <f>AY154</f>
        <v/>
      </c>
      <c r="AZ231" s="236"/>
      <c r="BA231" s="236"/>
      <c r="BB231" s="236"/>
      <c r="BC231" s="236"/>
      <c r="BD231" s="237"/>
      <c r="BE231" s="238" t="str">
        <f>BE154</f>
        <v/>
      </c>
      <c r="BF231" s="239"/>
      <c r="BG231" s="239"/>
      <c r="BH231" s="239"/>
      <c r="BI231" s="239"/>
      <c r="BJ231" s="240"/>
      <c r="BK231" s="265" t="str">
        <f>BK154</f>
        <v/>
      </c>
      <c r="BL231" s="266"/>
      <c r="BM231" s="266"/>
      <c r="BN231" s="266"/>
      <c r="BO231" s="266"/>
      <c r="BP231" s="266"/>
      <c r="BQ231" s="266"/>
      <c r="BR231" s="266"/>
      <c r="BS231" s="266"/>
      <c r="BT231" s="266"/>
      <c r="BU231" s="266"/>
      <c r="BV231" s="266"/>
      <c r="BW231" s="266"/>
      <c r="BX231" s="266"/>
      <c r="BY231" s="266"/>
      <c r="BZ231" s="266"/>
      <c r="CA231" s="267"/>
      <c r="CW231" s="4"/>
      <c r="EG231" s="3"/>
    </row>
    <row r="232" spans="1:137" ht="7.5" customHeight="1">
      <c r="A232" s="392"/>
      <c r="B232" s="393"/>
      <c r="C232" s="393"/>
      <c r="D232" s="393"/>
      <c r="E232" s="393"/>
      <c r="F232" s="393"/>
      <c r="G232" s="396"/>
      <c r="H232" s="397"/>
      <c r="I232" s="397"/>
      <c r="J232" s="397"/>
      <c r="K232" s="397"/>
      <c r="L232" s="397"/>
      <c r="M232" s="397"/>
      <c r="N232" s="397"/>
      <c r="O232" s="397"/>
      <c r="P232" s="397"/>
      <c r="Q232" s="397"/>
      <c r="R232" s="397"/>
      <c r="S232" s="397"/>
      <c r="T232" s="397"/>
      <c r="U232" s="397"/>
      <c r="V232" s="397"/>
      <c r="W232" s="397"/>
      <c r="X232" s="397"/>
      <c r="Y232" s="398"/>
      <c r="Z232" s="381"/>
      <c r="AA232" s="382"/>
      <c r="AB232" s="382"/>
      <c r="AC232" s="382"/>
      <c r="AD232" s="382"/>
      <c r="AE232" s="399"/>
      <c r="AF232" s="400"/>
      <c r="AG232" s="400"/>
      <c r="AH232" s="401"/>
      <c r="AI232" s="381"/>
      <c r="AJ232" s="382"/>
      <c r="AK232" s="382"/>
      <c r="AL232" s="382"/>
      <c r="AM232" s="382"/>
      <c r="AN232" s="382"/>
      <c r="AO232" s="231"/>
      <c r="AP232" s="232"/>
      <c r="AQ232" s="232"/>
      <c r="AR232" s="232"/>
      <c r="AS232" s="232"/>
      <c r="AT232" s="232"/>
      <c r="AU232" s="232"/>
      <c r="AV232" s="232"/>
      <c r="AW232" s="232"/>
      <c r="AX232" s="232"/>
      <c r="AY232" s="235"/>
      <c r="AZ232" s="236"/>
      <c r="BA232" s="236"/>
      <c r="BB232" s="236"/>
      <c r="BC232" s="236"/>
      <c r="BD232" s="237"/>
      <c r="BE232" s="238"/>
      <c r="BF232" s="239"/>
      <c r="BG232" s="239"/>
      <c r="BH232" s="239"/>
      <c r="BI232" s="239"/>
      <c r="BJ232" s="240"/>
      <c r="BK232" s="265"/>
      <c r="BL232" s="266"/>
      <c r="BM232" s="266"/>
      <c r="BN232" s="266"/>
      <c r="BO232" s="266"/>
      <c r="BP232" s="266"/>
      <c r="BQ232" s="266"/>
      <c r="BR232" s="266"/>
      <c r="BS232" s="266"/>
      <c r="BT232" s="266"/>
      <c r="BU232" s="266"/>
      <c r="BV232" s="266"/>
      <c r="BW232" s="266"/>
      <c r="BX232" s="266"/>
      <c r="BY232" s="266"/>
      <c r="BZ232" s="266"/>
      <c r="CA232" s="267"/>
      <c r="CW232" s="4"/>
      <c r="EG232" s="3"/>
    </row>
    <row r="233" spans="1:137" ht="7.5" customHeight="1">
      <c r="A233" s="394"/>
      <c r="B233" s="395"/>
      <c r="C233" s="395"/>
      <c r="D233" s="395"/>
      <c r="E233" s="395"/>
      <c r="F233" s="395"/>
      <c r="G233" s="396"/>
      <c r="H233" s="397"/>
      <c r="I233" s="397"/>
      <c r="J233" s="397"/>
      <c r="K233" s="397"/>
      <c r="L233" s="397"/>
      <c r="M233" s="397"/>
      <c r="N233" s="397"/>
      <c r="O233" s="397"/>
      <c r="P233" s="397"/>
      <c r="Q233" s="397"/>
      <c r="R233" s="397"/>
      <c r="S233" s="397"/>
      <c r="T233" s="397"/>
      <c r="U233" s="397"/>
      <c r="V233" s="397"/>
      <c r="W233" s="397"/>
      <c r="X233" s="397"/>
      <c r="Y233" s="398"/>
      <c r="Z233" s="381"/>
      <c r="AA233" s="382"/>
      <c r="AB233" s="382"/>
      <c r="AC233" s="382"/>
      <c r="AD233" s="382"/>
      <c r="AE233" s="399"/>
      <c r="AF233" s="400"/>
      <c r="AG233" s="400"/>
      <c r="AH233" s="401"/>
      <c r="AI233" s="381"/>
      <c r="AJ233" s="382"/>
      <c r="AK233" s="382"/>
      <c r="AL233" s="382"/>
      <c r="AM233" s="382"/>
      <c r="AN233" s="382"/>
      <c r="AO233" s="233"/>
      <c r="AP233" s="234"/>
      <c r="AQ233" s="234"/>
      <c r="AR233" s="234"/>
      <c r="AS233" s="234"/>
      <c r="AT233" s="234"/>
      <c r="AU233" s="234"/>
      <c r="AV233" s="234"/>
      <c r="AW233" s="234"/>
      <c r="AX233" s="234"/>
      <c r="AY233" s="235"/>
      <c r="AZ233" s="236"/>
      <c r="BA233" s="236"/>
      <c r="BB233" s="236"/>
      <c r="BC233" s="236"/>
      <c r="BD233" s="237"/>
      <c r="BE233" s="238"/>
      <c r="BF233" s="239"/>
      <c r="BG233" s="239"/>
      <c r="BH233" s="239"/>
      <c r="BI233" s="239"/>
      <c r="BJ233" s="240"/>
      <c r="BK233" s="265"/>
      <c r="BL233" s="266"/>
      <c r="BM233" s="266"/>
      <c r="BN233" s="266"/>
      <c r="BO233" s="266"/>
      <c r="BP233" s="266"/>
      <c r="BQ233" s="266"/>
      <c r="BR233" s="266"/>
      <c r="BS233" s="266"/>
      <c r="BT233" s="266"/>
      <c r="BU233" s="266"/>
      <c r="BV233" s="266"/>
      <c r="BW233" s="266"/>
      <c r="BX233" s="266"/>
      <c r="BY233" s="266"/>
      <c r="BZ233" s="266"/>
      <c r="CA233" s="267"/>
      <c r="CW233" s="4"/>
      <c r="EG233" s="3"/>
    </row>
    <row r="234" spans="1:137" ht="7.5" customHeight="1">
      <c r="A234" s="390" t="str">
        <f t="shared" ref="A234" si="19">A157</f>
        <v/>
      </c>
      <c r="B234" s="391"/>
      <c r="C234" s="391"/>
      <c r="D234" s="391"/>
      <c r="E234" s="391"/>
      <c r="F234" s="391"/>
      <c r="G234" s="396" t="str">
        <f t="shared" ref="G234" si="20">G157</f>
        <v/>
      </c>
      <c r="H234" s="397"/>
      <c r="I234" s="397"/>
      <c r="J234" s="397"/>
      <c r="K234" s="397"/>
      <c r="L234" s="397"/>
      <c r="M234" s="397"/>
      <c r="N234" s="397"/>
      <c r="O234" s="397"/>
      <c r="P234" s="397"/>
      <c r="Q234" s="397"/>
      <c r="R234" s="397"/>
      <c r="S234" s="397"/>
      <c r="T234" s="397"/>
      <c r="U234" s="397"/>
      <c r="V234" s="397"/>
      <c r="W234" s="397"/>
      <c r="X234" s="397"/>
      <c r="Y234" s="398"/>
      <c r="Z234" s="381" t="str">
        <f t="shared" ref="Z234" si="21">Z157</f>
        <v/>
      </c>
      <c r="AA234" s="382"/>
      <c r="AB234" s="382"/>
      <c r="AC234" s="382"/>
      <c r="AD234" s="382"/>
      <c r="AE234" s="399"/>
      <c r="AF234" s="400" t="str">
        <f t="shared" ref="AF234" si="22">AF157</f>
        <v/>
      </c>
      <c r="AG234" s="400"/>
      <c r="AH234" s="401"/>
      <c r="AI234" s="381" t="str">
        <f t="shared" ref="AI234" si="23">AI157</f>
        <v/>
      </c>
      <c r="AJ234" s="382"/>
      <c r="AK234" s="382"/>
      <c r="AL234" s="382"/>
      <c r="AM234" s="382"/>
      <c r="AN234" s="382"/>
      <c r="AO234" s="229" t="str">
        <f t="shared" ref="AO234" si="24">AO157</f>
        <v/>
      </c>
      <c r="AP234" s="230"/>
      <c r="AQ234" s="230"/>
      <c r="AR234" s="230"/>
      <c r="AS234" s="230"/>
      <c r="AT234" s="230"/>
      <c r="AU234" s="230"/>
      <c r="AV234" s="230"/>
      <c r="AW234" s="230"/>
      <c r="AX234" s="230"/>
      <c r="AY234" s="235" t="str">
        <f>AY157</f>
        <v/>
      </c>
      <c r="AZ234" s="236"/>
      <c r="BA234" s="236"/>
      <c r="BB234" s="236"/>
      <c r="BC234" s="236"/>
      <c r="BD234" s="237"/>
      <c r="BE234" s="238" t="str">
        <f>BE157</f>
        <v/>
      </c>
      <c r="BF234" s="239"/>
      <c r="BG234" s="239"/>
      <c r="BH234" s="239"/>
      <c r="BI234" s="239"/>
      <c r="BJ234" s="240"/>
      <c r="BK234" s="265" t="str">
        <f>BK157</f>
        <v/>
      </c>
      <c r="BL234" s="266"/>
      <c r="BM234" s="266"/>
      <c r="BN234" s="266"/>
      <c r="BO234" s="266"/>
      <c r="BP234" s="266"/>
      <c r="BQ234" s="266"/>
      <c r="BR234" s="266"/>
      <c r="BS234" s="266"/>
      <c r="BT234" s="266"/>
      <c r="BU234" s="266"/>
      <c r="BV234" s="266"/>
      <c r="BW234" s="266"/>
      <c r="BX234" s="266"/>
      <c r="BY234" s="266"/>
      <c r="BZ234" s="266"/>
      <c r="CA234" s="267"/>
      <c r="CW234" s="4"/>
      <c r="EG234" s="3"/>
    </row>
    <row r="235" spans="1:137" ht="7.5" customHeight="1">
      <c r="A235" s="392"/>
      <c r="B235" s="393"/>
      <c r="C235" s="393"/>
      <c r="D235" s="393"/>
      <c r="E235" s="393"/>
      <c r="F235" s="393"/>
      <c r="G235" s="396"/>
      <c r="H235" s="397"/>
      <c r="I235" s="397"/>
      <c r="J235" s="397"/>
      <c r="K235" s="397"/>
      <c r="L235" s="397"/>
      <c r="M235" s="397"/>
      <c r="N235" s="397"/>
      <c r="O235" s="397"/>
      <c r="P235" s="397"/>
      <c r="Q235" s="397"/>
      <c r="R235" s="397"/>
      <c r="S235" s="397"/>
      <c r="T235" s="397"/>
      <c r="U235" s="397"/>
      <c r="V235" s="397"/>
      <c r="W235" s="397"/>
      <c r="X235" s="397"/>
      <c r="Y235" s="398"/>
      <c r="Z235" s="381"/>
      <c r="AA235" s="382"/>
      <c r="AB235" s="382"/>
      <c r="AC235" s="382"/>
      <c r="AD235" s="382"/>
      <c r="AE235" s="399"/>
      <c r="AF235" s="400"/>
      <c r="AG235" s="400"/>
      <c r="AH235" s="401"/>
      <c r="AI235" s="381"/>
      <c r="AJ235" s="382"/>
      <c r="AK235" s="382"/>
      <c r="AL235" s="382"/>
      <c r="AM235" s="382"/>
      <c r="AN235" s="382"/>
      <c r="AO235" s="231"/>
      <c r="AP235" s="232"/>
      <c r="AQ235" s="232"/>
      <c r="AR235" s="232"/>
      <c r="AS235" s="232"/>
      <c r="AT235" s="232"/>
      <c r="AU235" s="232"/>
      <c r="AV235" s="232"/>
      <c r="AW235" s="232"/>
      <c r="AX235" s="232"/>
      <c r="AY235" s="235"/>
      <c r="AZ235" s="236"/>
      <c r="BA235" s="236"/>
      <c r="BB235" s="236"/>
      <c r="BC235" s="236"/>
      <c r="BD235" s="237"/>
      <c r="BE235" s="238"/>
      <c r="BF235" s="239"/>
      <c r="BG235" s="239"/>
      <c r="BH235" s="239"/>
      <c r="BI235" s="239"/>
      <c r="BJ235" s="240"/>
      <c r="BK235" s="265"/>
      <c r="BL235" s="266"/>
      <c r="BM235" s="266"/>
      <c r="BN235" s="266"/>
      <c r="BO235" s="266"/>
      <c r="BP235" s="266"/>
      <c r="BQ235" s="266"/>
      <c r="BR235" s="266"/>
      <c r="BS235" s="266"/>
      <c r="BT235" s="266"/>
      <c r="BU235" s="266"/>
      <c r="BV235" s="266"/>
      <c r="BW235" s="266"/>
      <c r="BX235" s="266"/>
      <c r="BY235" s="266"/>
      <c r="BZ235" s="266"/>
      <c r="CA235" s="267"/>
      <c r="CW235" s="4"/>
      <c r="EG235" s="3"/>
    </row>
    <row r="236" spans="1:137" ht="7.5" customHeight="1">
      <c r="A236" s="394"/>
      <c r="B236" s="395"/>
      <c r="C236" s="395"/>
      <c r="D236" s="395"/>
      <c r="E236" s="395"/>
      <c r="F236" s="395"/>
      <c r="G236" s="396"/>
      <c r="H236" s="397"/>
      <c r="I236" s="397"/>
      <c r="J236" s="397"/>
      <c r="K236" s="397"/>
      <c r="L236" s="397"/>
      <c r="M236" s="397"/>
      <c r="N236" s="397"/>
      <c r="O236" s="397"/>
      <c r="P236" s="397"/>
      <c r="Q236" s="397"/>
      <c r="R236" s="397"/>
      <c r="S236" s="397"/>
      <c r="T236" s="397"/>
      <c r="U236" s="397"/>
      <c r="V236" s="397"/>
      <c r="W236" s="397"/>
      <c r="X236" s="397"/>
      <c r="Y236" s="398"/>
      <c r="Z236" s="381"/>
      <c r="AA236" s="382"/>
      <c r="AB236" s="382"/>
      <c r="AC236" s="382"/>
      <c r="AD236" s="382"/>
      <c r="AE236" s="399"/>
      <c r="AF236" s="400"/>
      <c r="AG236" s="400"/>
      <c r="AH236" s="401"/>
      <c r="AI236" s="381"/>
      <c r="AJ236" s="382"/>
      <c r="AK236" s="382"/>
      <c r="AL236" s="382"/>
      <c r="AM236" s="382"/>
      <c r="AN236" s="382"/>
      <c r="AO236" s="233"/>
      <c r="AP236" s="234"/>
      <c r="AQ236" s="234"/>
      <c r="AR236" s="234"/>
      <c r="AS236" s="234"/>
      <c r="AT236" s="234"/>
      <c r="AU236" s="234"/>
      <c r="AV236" s="234"/>
      <c r="AW236" s="234"/>
      <c r="AX236" s="234"/>
      <c r="AY236" s="235"/>
      <c r="AZ236" s="236"/>
      <c r="BA236" s="236"/>
      <c r="BB236" s="236"/>
      <c r="BC236" s="236"/>
      <c r="BD236" s="237"/>
      <c r="BE236" s="238"/>
      <c r="BF236" s="239"/>
      <c r="BG236" s="239"/>
      <c r="BH236" s="239"/>
      <c r="BI236" s="239"/>
      <c r="BJ236" s="240"/>
      <c r="BK236" s="265"/>
      <c r="BL236" s="266"/>
      <c r="BM236" s="266"/>
      <c r="BN236" s="266"/>
      <c r="BO236" s="266"/>
      <c r="BP236" s="266"/>
      <c r="BQ236" s="266"/>
      <c r="BR236" s="266"/>
      <c r="BS236" s="266"/>
      <c r="BT236" s="266"/>
      <c r="BU236" s="266"/>
      <c r="BV236" s="266"/>
      <c r="BW236" s="266"/>
      <c r="BX236" s="266"/>
      <c r="BY236" s="266"/>
      <c r="BZ236" s="266"/>
      <c r="CA236" s="267"/>
      <c r="CW236" s="4"/>
      <c r="EG236" s="3"/>
    </row>
    <row r="237" spans="1:137" ht="7.5" customHeight="1">
      <c r="A237" s="390" t="str">
        <f t="shared" ref="A237" si="25">A160</f>
        <v/>
      </c>
      <c r="B237" s="391"/>
      <c r="C237" s="391"/>
      <c r="D237" s="391"/>
      <c r="E237" s="391"/>
      <c r="F237" s="391"/>
      <c r="G237" s="396" t="str">
        <f t="shared" ref="G237" si="26">G160</f>
        <v/>
      </c>
      <c r="H237" s="397"/>
      <c r="I237" s="397"/>
      <c r="J237" s="397"/>
      <c r="K237" s="397"/>
      <c r="L237" s="397"/>
      <c r="M237" s="397"/>
      <c r="N237" s="397"/>
      <c r="O237" s="397"/>
      <c r="P237" s="397"/>
      <c r="Q237" s="397"/>
      <c r="R237" s="397"/>
      <c r="S237" s="397"/>
      <c r="T237" s="397"/>
      <c r="U237" s="397"/>
      <c r="V237" s="397"/>
      <c r="W237" s="397"/>
      <c r="X237" s="397"/>
      <c r="Y237" s="398"/>
      <c r="Z237" s="381" t="str">
        <f t="shared" ref="Z237" si="27">Z160</f>
        <v/>
      </c>
      <c r="AA237" s="382"/>
      <c r="AB237" s="382"/>
      <c r="AC237" s="382"/>
      <c r="AD237" s="382"/>
      <c r="AE237" s="399"/>
      <c r="AF237" s="400" t="str">
        <f t="shared" ref="AF237" si="28">AF160</f>
        <v/>
      </c>
      <c r="AG237" s="400"/>
      <c r="AH237" s="401"/>
      <c r="AI237" s="381" t="str">
        <f t="shared" ref="AI237" si="29">AI160</f>
        <v/>
      </c>
      <c r="AJ237" s="382"/>
      <c r="AK237" s="382"/>
      <c r="AL237" s="382"/>
      <c r="AM237" s="382"/>
      <c r="AN237" s="382"/>
      <c r="AO237" s="229" t="str">
        <f t="shared" ref="AO237" si="30">AO160</f>
        <v/>
      </c>
      <c r="AP237" s="230"/>
      <c r="AQ237" s="230"/>
      <c r="AR237" s="230"/>
      <c r="AS237" s="230"/>
      <c r="AT237" s="230"/>
      <c r="AU237" s="230"/>
      <c r="AV237" s="230"/>
      <c r="AW237" s="230"/>
      <c r="AX237" s="230"/>
      <c r="AY237" s="235" t="str">
        <f>AY160</f>
        <v/>
      </c>
      <c r="AZ237" s="236"/>
      <c r="BA237" s="236"/>
      <c r="BB237" s="236"/>
      <c r="BC237" s="236"/>
      <c r="BD237" s="237"/>
      <c r="BE237" s="238" t="str">
        <f>BE160</f>
        <v/>
      </c>
      <c r="BF237" s="239"/>
      <c r="BG237" s="239"/>
      <c r="BH237" s="239"/>
      <c r="BI237" s="239"/>
      <c r="BJ237" s="240"/>
      <c r="BK237" s="265" t="str">
        <f>BK160</f>
        <v/>
      </c>
      <c r="BL237" s="266"/>
      <c r="BM237" s="266"/>
      <c r="BN237" s="266"/>
      <c r="BO237" s="266"/>
      <c r="BP237" s="266"/>
      <c r="BQ237" s="266"/>
      <c r="BR237" s="266"/>
      <c r="BS237" s="266"/>
      <c r="BT237" s="266"/>
      <c r="BU237" s="266"/>
      <c r="BV237" s="266"/>
      <c r="BW237" s="266"/>
      <c r="BX237" s="266"/>
      <c r="BY237" s="266"/>
      <c r="BZ237" s="266"/>
      <c r="CA237" s="267"/>
      <c r="CW237" s="4"/>
      <c r="EG237" s="3"/>
    </row>
    <row r="238" spans="1:137" ht="7.5" customHeight="1">
      <c r="A238" s="392"/>
      <c r="B238" s="393"/>
      <c r="C238" s="393"/>
      <c r="D238" s="393"/>
      <c r="E238" s="393"/>
      <c r="F238" s="393"/>
      <c r="G238" s="396"/>
      <c r="H238" s="397"/>
      <c r="I238" s="397"/>
      <c r="J238" s="397"/>
      <c r="K238" s="397"/>
      <c r="L238" s="397"/>
      <c r="M238" s="397"/>
      <c r="N238" s="397"/>
      <c r="O238" s="397"/>
      <c r="P238" s="397"/>
      <c r="Q238" s="397"/>
      <c r="R238" s="397"/>
      <c r="S238" s="397"/>
      <c r="T238" s="397"/>
      <c r="U238" s="397"/>
      <c r="V238" s="397"/>
      <c r="W238" s="397"/>
      <c r="X238" s="397"/>
      <c r="Y238" s="398"/>
      <c r="Z238" s="381"/>
      <c r="AA238" s="382"/>
      <c r="AB238" s="382"/>
      <c r="AC238" s="382"/>
      <c r="AD238" s="382"/>
      <c r="AE238" s="399"/>
      <c r="AF238" s="400"/>
      <c r="AG238" s="400"/>
      <c r="AH238" s="401"/>
      <c r="AI238" s="381"/>
      <c r="AJ238" s="382"/>
      <c r="AK238" s="382"/>
      <c r="AL238" s="382"/>
      <c r="AM238" s="382"/>
      <c r="AN238" s="382"/>
      <c r="AO238" s="231"/>
      <c r="AP238" s="232"/>
      <c r="AQ238" s="232"/>
      <c r="AR238" s="232"/>
      <c r="AS238" s="232"/>
      <c r="AT238" s="232"/>
      <c r="AU238" s="232"/>
      <c r="AV238" s="232"/>
      <c r="AW238" s="232"/>
      <c r="AX238" s="232"/>
      <c r="AY238" s="235"/>
      <c r="AZ238" s="236"/>
      <c r="BA238" s="236"/>
      <c r="BB238" s="236"/>
      <c r="BC238" s="236"/>
      <c r="BD238" s="237"/>
      <c r="BE238" s="238"/>
      <c r="BF238" s="239"/>
      <c r="BG238" s="239"/>
      <c r="BH238" s="239"/>
      <c r="BI238" s="239"/>
      <c r="BJ238" s="240"/>
      <c r="BK238" s="265"/>
      <c r="BL238" s="266"/>
      <c r="BM238" s="266"/>
      <c r="BN238" s="266"/>
      <c r="BO238" s="266"/>
      <c r="BP238" s="266"/>
      <c r="BQ238" s="266"/>
      <c r="BR238" s="266"/>
      <c r="BS238" s="266"/>
      <c r="BT238" s="266"/>
      <c r="BU238" s="266"/>
      <c r="BV238" s="266"/>
      <c r="BW238" s="266"/>
      <c r="BX238" s="266"/>
      <c r="BY238" s="266"/>
      <c r="BZ238" s="266"/>
      <c r="CA238" s="267"/>
      <c r="CW238" s="4"/>
      <c r="EG238" s="3"/>
    </row>
    <row r="239" spans="1:137" ht="7.5" customHeight="1">
      <c r="A239" s="394"/>
      <c r="B239" s="395"/>
      <c r="C239" s="395"/>
      <c r="D239" s="395"/>
      <c r="E239" s="395"/>
      <c r="F239" s="395"/>
      <c r="G239" s="396"/>
      <c r="H239" s="397"/>
      <c r="I239" s="397"/>
      <c r="J239" s="397"/>
      <c r="K239" s="397"/>
      <c r="L239" s="397"/>
      <c r="M239" s="397"/>
      <c r="N239" s="397"/>
      <c r="O239" s="397"/>
      <c r="P239" s="397"/>
      <c r="Q239" s="397"/>
      <c r="R239" s="397"/>
      <c r="S239" s="397"/>
      <c r="T239" s="397"/>
      <c r="U239" s="397"/>
      <c r="V239" s="397"/>
      <c r="W239" s="397"/>
      <c r="X239" s="397"/>
      <c r="Y239" s="398"/>
      <c r="Z239" s="381"/>
      <c r="AA239" s="382"/>
      <c r="AB239" s="382"/>
      <c r="AC239" s="382"/>
      <c r="AD239" s="382"/>
      <c r="AE239" s="399"/>
      <c r="AF239" s="400"/>
      <c r="AG239" s="400"/>
      <c r="AH239" s="401"/>
      <c r="AI239" s="381"/>
      <c r="AJ239" s="382"/>
      <c r="AK239" s="382"/>
      <c r="AL239" s="382"/>
      <c r="AM239" s="382"/>
      <c r="AN239" s="382"/>
      <c r="AO239" s="233"/>
      <c r="AP239" s="234"/>
      <c r="AQ239" s="234"/>
      <c r="AR239" s="234"/>
      <c r="AS239" s="234"/>
      <c r="AT239" s="234"/>
      <c r="AU239" s="234"/>
      <c r="AV239" s="234"/>
      <c r="AW239" s="234"/>
      <c r="AX239" s="234"/>
      <c r="AY239" s="235"/>
      <c r="AZ239" s="236"/>
      <c r="BA239" s="236"/>
      <c r="BB239" s="236"/>
      <c r="BC239" s="236"/>
      <c r="BD239" s="237"/>
      <c r="BE239" s="238"/>
      <c r="BF239" s="239"/>
      <c r="BG239" s="239"/>
      <c r="BH239" s="239"/>
      <c r="BI239" s="239"/>
      <c r="BJ239" s="240"/>
      <c r="BK239" s="265"/>
      <c r="BL239" s="266"/>
      <c r="BM239" s="266"/>
      <c r="BN239" s="266"/>
      <c r="BO239" s="266"/>
      <c r="BP239" s="266"/>
      <c r="BQ239" s="266"/>
      <c r="BR239" s="266"/>
      <c r="BS239" s="266"/>
      <c r="BT239" s="266"/>
      <c r="BU239" s="266"/>
      <c r="BV239" s="266"/>
      <c r="BW239" s="266"/>
      <c r="BX239" s="266"/>
      <c r="BY239" s="266"/>
      <c r="BZ239" s="266"/>
      <c r="CA239" s="267"/>
      <c r="CW239" s="4"/>
      <c r="EG239" s="3"/>
    </row>
    <row r="240" spans="1:137" ht="7.5" customHeight="1">
      <c r="A240" s="390" t="str">
        <f t="shared" ref="A240" si="31">A163</f>
        <v/>
      </c>
      <c r="B240" s="391"/>
      <c r="C240" s="391"/>
      <c r="D240" s="391"/>
      <c r="E240" s="391"/>
      <c r="F240" s="391"/>
      <c r="G240" s="396" t="str">
        <f t="shared" ref="G240" si="32">G163</f>
        <v/>
      </c>
      <c r="H240" s="397"/>
      <c r="I240" s="397"/>
      <c r="J240" s="397"/>
      <c r="K240" s="397"/>
      <c r="L240" s="397"/>
      <c r="M240" s="397"/>
      <c r="N240" s="397"/>
      <c r="O240" s="397"/>
      <c r="P240" s="397"/>
      <c r="Q240" s="397"/>
      <c r="R240" s="397"/>
      <c r="S240" s="397"/>
      <c r="T240" s="397"/>
      <c r="U240" s="397"/>
      <c r="V240" s="397"/>
      <c r="W240" s="397"/>
      <c r="X240" s="397"/>
      <c r="Y240" s="398"/>
      <c r="Z240" s="381" t="str">
        <f t="shared" ref="Z240" si="33">Z163</f>
        <v/>
      </c>
      <c r="AA240" s="382"/>
      <c r="AB240" s="382"/>
      <c r="AC240" s="382"/>
      <c r="AD240" s="382"/>
      <c r="AE240" s="399"/>
      <c r="AF240" s="400" t="str">
        <f t="shared" ref="AF240" si="34">AF163</f>
        <v/>
      </c>
      <c r="AG240" s="400"/>
      <c r="AH240" s="401"/>
      <c r="AI240" s="381" t="str">
        <f t="shared" ref="AI240" si="35">AI163</f>
        <v/>
      </c>
      <c r="AJ240" s="382"/>
      <c r="AK240" s="382"/>
      <c r="AL240" s="382"/>
      <c r="AM240" s="382"/>
      <c r="AN240" s="382"/>
      <c r="AO240" s="229" t="str">
        <f t="shared" ref="AO240" si="36">AO163</f>
        <v/>
      </c>
      <c r="AP240" s="230"/>
      <c r="AQ240" s="230"/>
      <c r="AR240" s="230"/>
      <c r="AS240" s="230"/>
      <c r="AT240" s="230"/>
      <c r="AU240" s="230"/>
      <c r="AV240" s="230"/>
      <c r="AW240" s="230"/>
      <c r="AX240" s="230"/>
      <c r="AY240" s="245"/>
      <c r="AZ240" s="241" t="s">
        <v>133</v>
      </c>
      <c r="BA240" s="241"/>
      <c r="BB240" s="241"/>
      <c r="BC240" s="241"/>
      <c r="BD240" s="241"/>
      <c r="BE240" s="241"/>
      <c r="BF240" s="241"/>
      <c r="BG240" s="241"/>
      <c r="BH240" s="241"/>
      <c r="BI240" s="241"/>
      <c r="BJ240" s="323"/>
      <c r="BK240" s="202">
        <f>BK163</f>
        <v>0</v>
      </c>
      <c r="BL240" s="203"/>
      <c r="BM240" s="203"/>
      <c r="BN240" s="203"/>
      <c r="BO240" s="203"/>
      <c r="BP240" s="203"/>
      <c r="BQ240" s="203"/>
      <c r="BR240" s="203"/>
      <c r="BS240" s="203"/>
      <c r="BT240" s="203"/>
      <c r="BU240" s="203"/>
      <c r="BV240" s="203"/>
      <c r="BW240" s="203"/>
      <c r="BX240" s="203"/>
      <c r="BY240" s="203"/>
      <c r="BZ240" s="203"/>
      <c r="CA240" s="204"/>
      <c r="CW240" s="4"/>
    </row>
    <row r="241" spans="1:137" ht="7.5" customHeight="1">
      <c r="A241" s="392"/>
      <c r="B241" s="393"/>
      <c r="C241" s="393"/>
      <c r="D241" s="393"/>
      <c r="E241" s="393"/>
      <c r="F241" s="393"/>
      <c r="G241" s="396"/>
      <c r="H241" s="397"/>
      <c r="I241" s="397"/>
      <c r="J241" s="397"/>
      <c r="K241" s="397"/>
      <c r="L241" s="397"/>
      <c r="M241" s="397"/>
      <c r="N241" s="397"/>
      <c r="O241" s="397"/>
      <c r="P241" s="397"/>
      <c r="Q241" s="397"/>
      <c r="R241" s="397"/>
      <c r="S241" s="397"/>
      <c r="T241" s="397"/>
      <c r="U241" s="397"/>
      <c r="V241" s="397"/>
      <c r="W241" s="397"/>
      <c r="X241" s="397"/>
      <c r="Y241" s="398"/>
      <c r="Z241" s="381"/>
      <c r="AA241" s="382"/>
      <c r="AB241" s="382"/>
      <c r="AC241" s="382"/>
      <c r="AD241" s="382"/>
      <c r="AE241" s="399"/>
      <c r="AF241" s="400"/>
      <c r="AG241" s="400"/>
      <c r="AH241" s="401"/>
      <c r="AI241" s="381"/>
      <c r="AJ241" s="382"/>
      <c r="AK241" s="382"/>
      <c r="AL241" s="382"/>
      <c r="AM241" s="382"/>
      <c r="AN241" s="382"/>
      <c r="AO241" s="231"/>
      <c r="AP241" s="232"/>
      <c r="AQ241" s="232"/>
      <c r="AR241" s="232"/>
      <c r="AS241" s="232"/>
      <c r="AT241" s="232"/>
      <c r="AU241" s="232"/>
      <c r="AV241" s="232"/>
      <c r="AW241" s="232"/>
      <c r="AX241" s="232"/>
      <c r="AY241" s="245"/>
      <c r="AZ241" s="241"/>
      <c r="BA241" s="241"/>
      <c r="BB241" s="241"/>
      <c r="BC241" s="241"/>
      <c r="BD241" s="241"/>
      <c r="BE241" s="241"/>
      <c r="BF241" s="241"/>
      <c r="BG241" s="241"/>
      <c r="BH241" s="241"/>
      <c r="BI241" s="241"/>
      <c r="BJ241" s="323"/>
      <c r="BK241" s="202"/>
      <c r="BL241" s="203"/>
      <c r="BM241" s="203"/>
      <c r="BN241" s="203"/>
      <c r="BO241" s="203"/>
      <c r="BP241" s="203"/>
      <c r="BQ241" s="203"/>
      <c r="BR241" s="203"/>
      <c r="BS241" s="203"/>
      <c r="BT241" s="203"/>
      <c r="BU241" s="203"/>
      <c r="BV241" s="203"/>
      <c r="BW241" s="203"/>
      <c r="BX241" s="203"/>
      <c r="BY241" s="203"/>
      <c r="BZ241" s="203"/>
      <c r="CA241" s="204"/>
      <c r="CW241" s="4"/>
    </row>
    <row r="242" spans="1:137" ht="7.5" customHeight="1" thickBot="1">
      <c r="A242" s="394"/>
      <c r="B242" s="395"/>
      <c r="C242" s="395"/>
      <c r="D242" s="395"/>
      <c r="E242" s="395"/>
      <c r="F242" s="395"/>
      <c r="G242" s="396"/>
      <c r="H242" s="397"/>
      <c r="I242" s="397"/>
      <c r="J242" s="397"/>
      <c r="K242" s="397"/>
      <c r="L242" s="397"/>
      <c r="M242" s="397"/>
      <c r="N242" s="397"/>
      <c r="O242" s="397"/>
      <c r="P242" s="397"/>
      <c r="Q242" s="397"/>
      <c r="R242" s="397"/>
      <c r="S242" s="397"/>
      <c r="T242" s="397"/>
      <c r="U242" s="397"/>
      <c r="V242" s="397"/>
      <c r="W242" s="397"/>
      <c r="X242" s="397"/>
      <c r="Y242" s="398"/>
      <c r="Z242" s="381"/>
      <c r="AA242" s="382"/>
      <c r="AB242" s="382"/>
      <c r="AC242" s="382"/>
      <c r="AD242" s="382"/>
      <c r="AE242" s="399"/>
      <c r="AF242" s="400"/>
      <c r="AG242" s="400"/>
      <c r="AH242" s="401"/>
      <c r="AI242" s="381"/>
      <c r="AJ242" s="382"/>
      <c r="AK242" s="382"/>
      <c r="AL242" s="382"/>
      <c r="AM242" s="382"/>
      <c r="AN242" s="382"/>
      <c r="AO242" s="233"/>
      <c r="AP242" s="234"/>
      <c r="AQ242" s="234"/>
      <c r="AR242" s="234"/>
      <c r="AS242" s="234"/>
      <c r="AT242" s="234"/>
      <c r="AU242" s="234"/>
      <c r="AV242" s="234"/>
      <c r="AW242" s="234"/>
      <c r="AX242" s="234"/>
      <c r="AY242" s="345"/>
      <c r="AZ242" s="242"/>
      <c r="BA242" s="242"/>
      <c r="BB242" s="242"/>
      <c r="BC242" s="242"/>
      <c r="BD242" s="242"/>
      <c r="BE242" s="242"/>
      <c r="BF242" s="242"/>
      <c r="BG242" s="242"/>
      <c r="BH242" s="242"/>
      <c r="BI242" s="242"/>
      <c r="BJ242" s="324"/>
      <c r="BK242" s="268"/>
      <c r="BL242" s="269"/>
      <c r="BM242" s="269"/>
      <c r="BN242" s="269"/>
      <c r="BO242" s="269"/>
      <c r="BP242" s="269"/>
      <c r="BQ242" s="269"/>
      <c r="BR242" s="269"/>
      <c r="BS242" s="269"/>
      <c r="BT242" s="269"/>
      <c r="BU242" s="269"/>
      <c r="BV242" s="269"/>
      <c r="BW242" s="269"/>
      <c r="BX242" s="269"/>
      <c r="BY242" s="269"/>
      <c r="BZ242" s="269"/>
      <c r="CA242" s="270"/>
      <c r="CW242" s="4"/>
    </row>
    <row r="243" spans="1:137" ht="7.5" customHeight="1">
      <c r="A243" s="79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364" t="s">
        <v>106</v>
      </c>
      <c r="AA243" s="365"/>
      <c r="AB243" s="365"/>
      <c r="AC243" s="365"/>
      <c r="AD243" s="365"/>
      <c r="AE243" s="365"/>
      <c r="AF243" s="365"/>
      <c r="AG243" s="365"/>
      <c r="AH243" s="365"/>
      <c r="AI243" s="369" t="s">
        <v>112</v>
      </c>
      <c r="AJ243" s="369"/>
      <c r="AK243" s="369"/>
      <c r="AL243" s="369"/>
      <c r="AM243" s="369"/>
      <c r="AN243" s="370"/>
      <c r="AO243" s="229" t="str">
        <f>AO166</f>
        <v/>
      </c>
      <c r="AP243" s="230"/>
      <c r="AQ243" s="230"/>
      <c r="AR243" s="230"/>
      <c r="AS243" s="230"/>
      <c r="AT243" s="230"/>
      <c r="AU243" s="230"/>
      <c r="AV243" s="230"/>
      <c r="AW243" s="230"/>
      <c r="AX243" s="230"/>
      <c r="AY243" s="244"/>
      <c r="AZ243" s="243" t="s">
        <v>123</v>
      </c>
      <c r="BA243" s="243"/>
      <c r="BB243" s="243"/>
      <c r="BC243" s="243"/>
      <c r="BD243" s="243"/>
      <c r="BE243" s="243"/>
      <c r="BF243" s="243"/>
      <c r="BG243" s="243"/>
      <c r="BH243" s="243"/>
      <c r="BI243" s="243"/>
      <c r="BJ243" s="383"/>
      <c r="BK243" s="199" t="str">
        <f>BK166</f>
        <v/>
      </c>
      <c r="BL243" s="200"/>
      <c r="BM243" s="200"/>
      <c r="BN243" s="200"/>
      <c r="BO243" s="200"/>
      <c r="BP243" s="200"/>
      <c r="BQ243" s="200"/>
      <c r="BR243" s="200"/>
      <c r="BS243" s="200"/>
      <c r="BT243" s="200"/>
      <c r="BU243" s="200"/>
      <c r="BV243" s="200"/>
      <c r="BW243" s="200"/>
      <c r="BX243" s="200"/>
      <c r="BY243" s="200"/>
      <c r="BZ243" s="200"/>
      <c r="CA243" s="201"/>
      <c r="CW243" s="4"/>
    </row>
    <row r="244" spans="1:137" ht="7.5" customHeight="1">
      <c r="A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366"/>
      <c r="AA244" s="367"/>
      <c r="AB244" s="367"/>
      <c r="AC244" s="367"/>
      <c r="AD244" s="367"/>
      <c r="AE244" s="367"/>
      <c r="AF244" s="367"/>
      <c r="AG244" s="367"/>
      <c r="AH244" s="367"/>
      <c r="AI244" s="371"/>
      <c r="AJ244" s="371"/>
      <c r="AK244" s="371"/>
      <c r="AL244" s="371"/>
      <c r="AM244" s="371"/>
      <c r="AN244" s="372"/>
      <c r="AO244" s="231"/>
      <c r="AP244" s="232"/>
      <c r="AQ244" s="232"/>
      <c r="AR244" s="232"/>
      <c r="AS244" s="232"/>
      <c r="AT244" s="232"/>
      <c r="AU244" s="232"/>
      <c r="AV244" s="232"/>
      <c r="AW244" s="232"/>
      <c r="AX244" s="232"/>
      <c r="AY244" s="245"/>
      <c r="AZ244" s="241"/>
      <c r="BA244" s="241"/>
      <c r="BB244" s="241"/>
      <c r="BC244" s="241"/>
      <c r="BD244" s="241"/>
      <c r="BE244" s="241"/>
      <c r="BF244" s="241"/>
      <c r="BG244" s="241"/>
      <c r="BH244" s="241"/>
      <c r="BI244" s="241"/>
      <c r="BJ244" s="323"/>
      <c r="BK244" s="202"/>
      <c r="BL244" s="203"/>
      <c r="BM244" s="203"/>
      <c r="BN244" s="203"/>
      <c r="BO244" s="203"/>
      <c r="BP244" s="203"/>
      <c r="BQ244" s="203"/>
      <c r="BR244" s="203"/>
      <c r="BS244" s="203"/>
      <c r="BT244" s="203"/>
      <c r="BU244" s="203"/>
      <c r="BV244" s="203"/>
      <c r="BW244" s="203"/>
      <c r="BX244" s="203"/>
      <c r="BY244" s="203"/>
      <c r="BZ244" s="203"/>
      <c r="CA244" s="204"/>
      <c r="CW244" s="4"/>
    </row>
    <row r="245" spans="1:137" ht="7.5" customHeight="1">
      <c r="A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368"/>
      <c r="AA245" s="243"/>
      <c r="AB245" s="243"/>
      <c r="AC245" s="243"/>
      <c r="AD245" s="243"/>
      <c r="AE245" s="243"/>
      <c r="AF245" s="243"/>
      <c r="AG245" s="243"/>
      <c r="AH245" s="243"/>
      <c r="AI245" s="373"/>
      <c r="AJ245" s="373"/>
      <c r="AK245" s="373"/>
      <c r="AL245" s="373"/>
      <c r="AM245" s="373"/>
      <c r="AN245" s="374"/>
      <c r="AO245" s="233"/>
      <c r="AP245" s="234"/>
      <c r="AQ245" s="234"/>
      <c r="AR245" s="234"/>
      <c r="AS245" s="234"/>
      <c r="AT245" s="234"/>
      <c r="AU245" s="234"/>
      <c r="AV245" s="234"/>
      <c r="AW245" s="234"/>
      <c r="AX245" s="234"/>
      <c r="AY245" s="245"/>
      <c r="AZ245" s="241"/>
      <c r="BA245" s="241"/>
      <c r="BB245" s="241"/>
      <c r="BC245" s="241"/>
      <c r="BD245" s="241"/>
      <c r="BE245" s="241"/>
      <c r="BF245" s="241"/>
      <c r="BG245" s="241"/>
      <c r="BH245" s="241"/>
      <c r="BI245" s="241"/>
      <c r="BJ245" s="323"/>
      <c r="BK245" s="202"/>
      <c r="BL245" s="203"/>
      <c r="BM245" s="203"/>
      <c r="BN245" s="203"/>
      <c r="BO245" s="203"/>
      <c r="BP245" s="203"/>
      <c r="BQ245" s="203"/>
      <c r="BR245" s="203"/>
      <c r="BS245" s="203"/>
      <c r="BT245" s="203"/>
      <c r="BU245" s="203"/>
      <c r="BV245" s="203"/>
      <c r="BW245" s="203"/>
      <c r="BX245" s="203"/>
      <c r="BY245" s="203"/>
      <c r="BZ245" s="203"/>
      <c r="CA245" s="204"/>
      <c r="CW245" s="4"/>
    </row>
    <row r="246" spans="1:137" ht="7.5" customHeight="1">
      <c r="A246" s="80"/>
      <c r="O246" s="80"/>
      <c r="P246" s="80"/>
      <c r="Q246" s="80"/>
      <c r="U246" s="80"/>
      <c r="V246" s="80"/>
      <c r="W246" s="80"/>
      <c r="X246" s="80"/>
      <c r="Y246" s="80"/>
      <c r="Z246" s="375" t="s">
        <v>107</v>
      </c>
      <c r="AA246" s="375"/>
      <c r="AB246" s="375"/>
      <c r="AC246" s="375"/>
      <c r="AD246" s="375"/>
      <c r="AE246" s="375"/>
      <c r="AF246" s="375"/>
      <c r="AG246" s="375"/>
      <c r="AH246" s="376"/>
      <c r="AI246" s="377">
        <f>IF($EG$9=3,IF($DL$21="","",$DL$21),IF($AE$27="","",$AE$27))</f>
        <v>10</v>
      </c>
      <c r="AJ246" s="377"/>
      <c r="AK246" s="377"/>
      <c r="AL246" s="377"/>
      <c r="AM246" s="377"/>
      <c r="AN246" s="378"/>
      <c r="AO246" s="229" t="str">
        <f t="shared" ref="AO246" si="37">AO169</f>
        <v>0</v>
      </c>
      <c r="AP246" s="230"/>
      <c r="AQ246" s="230"/>
      <c r="AR246" s="230"/>
      <c r="AS246" s="230"/>
      <c r="AT246" s="230"/>
      <c r="AU246" s="230"/>
      <c r="AV246" s="230"/>
      <c r="AW246" s="230"/>
      <c r="AX246" s="230"/>
      <c r="AY246" s="245"/>
      <c r="AZ246" s="342" t="s">
        <v>67</v>
      </c>
      <c r="BA246" s="342"/>
      <c r="BB246" s="342"/>
      <c r="BC246" s="342"/>
      <c r="BD246" s="342"/>
      <c r="BE246" s="342"/>
      <c r="BF246" s="384">
        <f>IF($EG$9&lt;&gt;3,IF($AE$23="","",$AE$23),"")</f>
        <v>90</v>
      </c>
      <c r="BG246" s="384"/>
      <c r="BH246" s="384"/>
      <c r="BI246" s="384"/>
      <c r="BJ246" s="385"/>
      <c r="BK246" s="202" t="str">
        <f>BK169</f>
        <v>0</v>
      </c>
      <c r="BL246" s="203"/>
      <c r="BM246" s="203"/>
      <c r="BN246" s="203"/>
      <c r="BO246" s="203"/>
      <c r="BP246" s="203"/>
      <c r="BQ246" s="203"/>
      <c r="BR246" s="203"/>
      <c r="BS246" s="203"/>
      <c r="BT246" s="203"/>
      <c r="BU246" s="203"/>
      <c r="BV246" s="203"/>
      <c r="BW246" s="203"/>
      <c r="BX246" s="203"/>
      <c r="BY246" s="203"/>
      <c r="BZ246" s="203"/>
      <c r="CA246" s="204"/>
      <c r="CS246" s="4"/>
    </row>
    <row r="247" spans="1:137" ht="7.5" customHeight="1">
      <c r="A247" s="80"/>
      <c r="O247" s="80"/>
      <c r="P247" s="80"/>
      <c r="Q247" s="80"/>
      <c r="U247" s="80"/>
      <c r="V247" s="80"/>
      <c r="W247" s="80"/>
      <c r="X247" s="80"/>
      <c r="Y247" s="80"/>
      <c r="Z247" s="375"/>
      <c r="AA247" s="375"/>
      <c r="AB247" s="375"/>
      <c r="AC247" s="375"/>
      <c r="AD247" s="375"/>
      <c r="AE247" s="375"/>
      <c r="AF247" s="375"/>
      <c r="AG247" s="375"/>
      <c r="AH247" s="376"/>
      <c r="AI247" s="315"/>
      <c r="AJ247" s="315"/>
      <c r="AK247" s="315"/>
      <c r="AL247" s="315"/>
      <c r="AM247" s="315"/>
      <c r="AN247" s="316"/>
      <c r="AO247" s="231"/>
      <c r="AP247" s="232"/>
      <c r="AQ247" s="232"/>
      <c r="AR247" s="232"/>
      <c r="AS247" s="232"/>
      <c r="AT247" s="232"/>
      <c r="AU247" s="232"/>
      <c r="AV247" s="232"/>
      <c r="AW247" s="232"/>
      <c r="AX247" s="232"/>
      <c r="AY247" s="245"/>
      <c r="AZ247" s="343"/>
      <c r="BA247" s="343"/>
      <c r="BB247" s="343"/>
      <c r="BC247" s="343"/>
      <c r="BD247" s="343"/>
      <c r="BE247" s="343"/>
      <c r="BF247" s="386"/>
      <c r="BG247" s="386"/>
      <c r="BH247" s="386"/>
      <c r="BI247" s="386"/>
      <c r="BJ247" s="387"/>
      <c r="BK247" s="202"/>
      <c r="BL247" s="203"/>
      <c r="BM247" s="203"/>
      <c r="BN247" s="203"/>
      <c r="BO247" s="203"/>
      <c r="BP247" s="203"/>
      <c r="BQ247" s="203"/>
      <c r="BR247" s="203"/>
      <c r="BS247" s="203"/>
      <c r="BT247" s="203"/>
      <c r="BU247" s="203"/>
      <c r="BV247" s="203"/>
      <c r="BW247" s="203"/>
      <c r="BX247" s="203"/>
      <c r="BY247" s="203"/>
      <c r="BZ247" s="203"/>
      <c r="CA247" s="204"/>
      <c r="CS247" s="4"/>
    </row>
    <row r="248" spans="1:137" ht="7.5" customHeight="1">
      <c r="A248" s="80"/>
      <c r="O248" s="80"/>
      <c r="P248" s="80"/>
      <c r="Q248" s="80"/>
      <c r="U248" s="80"/>
      <c r="V248" s="80"/>
      <c r="W248" s="80"/>
      <c r="X248" s="80"/>
      <c r="Y248" s="80"/>
      <c r="Z248" s="375"/>
      <c r="AA248" s="375"/>
      <c r="AB248" s="375"/>
      <c r="AC248" s="375"/>
      <c r="AD248" s="375"/>
      <c r="AE248" s="375"/>
      <c r="AF248" s="375"/>
      <c r="AG248" s="375"/>
      <c r="AH248" s="376"/>
      <c r="AI248" s="379"/>
      <c r="AJ248" s="379"/>
      <c r="AK248" s="379"/>
      <c r="AL248" s="379"/>
      <c r="AM248" s="379"/>
      <c r="AN248" s="380"/>
      <c r="AO248" s="233"/>
      <c r="AP248" s="234"/>
      <c r="AQ248" s="234"/>
      <c r="AR248" s="234"/>
      <c r="AS248" s="234"/>
      <c r="AT248" s="234"/>
      <c r="AU248" s="234"/>
      <c r="AV248" s="234"/>
      <c r="AW248" s="234"/>
      <c r="AX248" s="234"/>
      <c r="AY248" s="245"/>
      <c r="AZ248" s="344"/>
      <c r="BA248" s="344"/>
      <c r="BB248" s="344"/>
      <c r="BC248" s="344"/>
      <c r="BD248" s="344"/>
      <c r="BE248" s="344"/>
      <c r="BF248" s="388"/>
      <c r="BG248" s="388"/>
      <c r="BH248" s="388"/>
      <c r="BI248" s="388"/>
      <c r="BJ248" s="389"/>
      <c r="BK248" s="202"/>
      <c r="BL248" s="203"/>
      <c r="BM248" s="203"/>
      <c r="BN248" s="203"/>
      <c r="BO248" s="203"/>
      <c r="BP248" s="203"/>
      <c r="BQ248" s="203"/>
      <c r="BR248" s="203"/>
      <c r="BS248" s="203"/>
      <c r="BT248" s="203"/>
      <c r="BU248" s="203"/>
      <c r="BV248" s="203"/>
      <c r="BW248" s="203"/>
      <c r="BX248" s="203"/>
      <c r="BY248" s="203"/>
      <c r="BZ248" s="203"/>
      <c r="CA248" s="204"/>
      <c r="CS248" s="4"/>
    </row>
    <row r="249" spans="1:137" ht="7.5" customHeight="1">
      <c r="A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364" t="s">
        <v>108</v>
      </c>
      <c r="AA249" s="365"/>
      <c r="AB249" s="365"/>
      <c r="AC249" s="365"/>
      <c r="AD249" s="365"/>
      <c r="AE249" s="365"/>
      <c r="AF249" s="365"/>
      <c r="AG249" s="365"/>
      <c r="AH249" s="365"/>
      <c r="AI249" s="369" t="s">
        <v>113</v>
      </c>
      <c r="AJ249" s="369"/>
      <c r="AK249" s="369"/>
      <c r="AL249" s="369"/>
      <c r="AM249" s="369"/>
      <c r="AN249" s="370"/>
      <c r="AO249" s="229" t="str">
        <f t="shared" ref="AO249" si="38">AO172</f>
        <v/>
      </c>
      <c r="AP249" s="230"/>
      <c r="AQ249" s="230"/>
      <c r="AR249" s="230"/>
      <c r="AS249" s="230"/>
      <c r="AT249" s="230"/>
      <c r="AU249" s="230"/>
      <c r="AV249" s="230"/>
      <c r="AW249" s="230"/>
      <c r="AX249" s="230"/>
      <c r="AY249" s="245"/>
      <c r="AZ249" s="241" t="s">
        <v>138</v>
      </c>
      <c r="BA249" s="241"/>
      <c r="BB249" s="241"/>
      <c r="BC249" s="241"/>
      <c r="BD249" s="241"/>
      <c r="BE249" s="241"/>
      <c r="BF249" s="241"/>
      <c r="BG249" s="241"/>
      <c r="BH249" s="241"/>
      <c r="BI249" s="241"/>
      <c r="BJ249" s="323"/>
      <c r="BK249" s="202">
        <f>BK172</f>
        <v>0</v>
      </c>
      <c r="BL249" s="203"/>
      <c r="BM249" s="203"/>
      <c r="BN249" s="203"/>
      <c r="BO249" s="203"/>
      <c r="BP249" s="203"/>
      <c r="BQ249" s="203"/>
      <c r="BR249" s="203"/>
      <c r="BS249" s="203"/>
      <c r="BT249" s="203"/>
      <c r="BU249" s="203"/>
      <c r="BV249" s="203"/>
      <c r="BW249" s="203"/>
      <c r="BX249" s="203"/>
      <c r="BY249" s="203"/>
      <c r="BZ249" s="203"/>
      <c r="CA249" s="204"/>
      <c r="CS249" s="4"/>
    </row>
    <row r="250" spans="1:137" ht="7.5" customHeight="1">
      <c r="A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366"/>
      <c r="AA250" s="367"/>
      <c r="AB250" s="367"/>
      <c r="AC250" s="367"/>
      <c r="AD250" s="367"/>
      <c r="AE250" s="367"/>
      <c r="AF250" s="367"/>
      <c r="AG250" s="367"/>
      <c r="AH250" s="367"/>
      <c r="AI250" s="371"/>
      <c r="AJ250" s="371"/>
      <c r="AK250" s="371"/>
      <c r="AL250" s="371"/>
      <c r="AM250" s="371"/>
      <c r="AN250" s="372"/>
      <c r="AO250" s="231"/>
      <c r="AP250" s="232"/>
      <c r="AQ250" s="232"/>
      <c r="AR250" s="232"/>
      <c r="AS250" s="232"/>
      <c r="AT250" s="232"/>
      <c r="AU250" s="232"/>
      <c r="AV250" s="232"/>
      <c r="AW250" s="232"/>
      <c r="AX250" s="232"/>
      <c r="AY250" s="245"/>
      <c r="AZ250" s="241"/>
      <c r="BA250" s="241"/>
      <c r="BB250" s="241"/>
      <c r="BC250" s="241"/>
      <c r="BD250" s="241"/>
      <c r="BE250" s="241"/>
      <c r="BF250" s="241"/>
      <c r="BG250" s="241"/>
      <c r="BH250" s="241"/>
      <c r="BI250" s="241"/>
      <c r="BJ250" s="323"/>
      <c r="BK250" s="202"/>
      <c r="BL250" s="203"/>
      <c r="BM250" s="203"/>
      <c r="BN250" s="203"/>
      <c r="BO250" s="203"/>
      <c r="BP250" s="203"/>
      <c r="BQ250" s="203"/>
      <c r="BR250" s="203"/>
      <c r="BS250" s="203"/>
      <c r="BT250" s="203"/>
      <c r="BU250" s="203"/>
      <c r="BV250" s="203"/>
      <c r="BW250" s="203"/>
      <c r="BX250" s="203"/>
      <c r="BY250" s="203"/>
      <c r="BZ250" s="203"/>
      <c r="CA250" s="204"/>
      <c r="CS250" s="4"/>
    </row>
    <row r="251" spans="1:137" ht="7.5" customHeight="1" thickBot="1">
      <c r="A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368"/>
      <c r="AA251" s="243"/>
      <c r="AB251" s="243"/>
      <c r="AC251" s="243"/>
      <c r="AD251" s="243"/>
      <c r="AE251" s="243"/>
      <c r="AF251" s="243"/>
      <c r="AG251" s="243"/>
      <c r="AH251" s="243"/>
      <c r="AI251" s="373"/>
      <c r="AJ251" s="373"/>
      <c r="AK251" s="373"/>
      <c r="AL251" s="373"/>
      <c r="AM251" s="373"/>
      <c r="AN251" s="374"/>
      <c r="AO251" s="233"/>
      <c r="AP251" s="234"/>
      <c r="AQ251" s="234"/>
      <c r="AR251" s="234"/>
      <c r="AS251" s="234"/>
      <c r="AT251" s="234"/>
      <c r="AU251" s="234"/>
      <c r="AV251" s="234"/>
      <c r="AW251" s="234"/>
      <c r="AX251" s="234"/>
      <c r="AY251" s="345"/>
      <c r="AZ251" s="242"/>
      <c r="BA251" s="242"/>
      <c r="BB251" s="242"/>
      <c r="BC251" s="242"/>
      <c r="BD251" s="242"/>
      <c r="BE251" s="242"/>
      <c r="BF251" s="242"/>
      <c r="BG251" s="242"/>
      <c r="BH251" s="242"/>
      <c r="BI251" s="242"/>
      <c r="BJ251" s="324"/>
      <c r="BK251" s="268"/>
      <c r="BL251" s="269"/>
      <c r="BM251" s="269"/>
      <c r="BN251" s="269"/>
      <c r="BO251" s="269"/>
      <c r="BP251" s="269"/>
      <c r="BQ251" s="269"/>
      <c r="BR251" s="269"/>
      <c r="BS251" s="269"/>
      <c r="BT251" s="269"/>
      <c r="BU251" s="269"/>
      <c r="BV251" s="269"/>
      <c r="BW251" s="269"/>
      <c r="BX251" s="269"/>
      <c r="BY251" s="269"/>
      <c r="BZ251" s="269"/>
      <c r="CA251" s="270"/>
      <c r="CS251" s="4"/>
    </row>
    <row r="252" spans="1:137" ht="7.5" customHeight="1">
      <c r="A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98"/>
      <c r="AC252" s="98"/>
      <c r="AD252" s="98"/>
      <c r="AE252" s="98"/>
      <c r="AF252" s="98"/>
      <c r="AG252" s="98"/>
      <c r="AH252" s="98"/>
      <c r="AI252" s="98"/>
      <c r="AJ252" s="98"/>
      <c r="AK252" s="98"/>
      <c r="AL252" s="98"/>
      <c r="AM252" s="98"/>
      <c r="AN252" s="98"/>
      <c r="AO252" s="98"/>
      <c r="AP252" s="98"/>
      <c r="AQ252" s="89"/>
      <c r="AR252" s="89"/>
      <c r="AS252" s="89"/>
      <c r="AT252" s="89"/>
      <c r="AU252" s="89"/>
      <c r="AV252" s="89"/>
      <c r="AW252" s="89"/>
      <c r="AX252" s="89"/>
      <c r="CS252" s="4"/>
      <c r="EG252" s="3"/>
    </row>
    <row r="253" spans="1:137" ht="7.5" customHeight="1">
      <c r="A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9"/>
      <c r="AM253" s="99"/>
      <c r="AN253" s="99"/>
      <c r="AO253" s="99"/>
      <c r="AP253" s="99"/>
      <c r="AQ253" s="90"/>
      <c r="AR253" s="90"/>
      <c r="AS253" s="90"/>
      <c r="AT253" s="90"/>
      <c r="AU253" s="90"/>
      <c r="AV253" s="90"/>
      <c r="AW253" s="90"/>
      <c r="AX253" s="90"/>
      <c r="CS253" s="4"/>
      <c r="EG253" s="3"/>
    </row>
    <row r="254" spans="1:137" ht="7.5" customHeight="1">
      <c r="A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M254" s="99"/>
      <c r="AN254" s="99"/>
      <c r="AO254" s="99"/>
      <c r="AP254" s="99"/>
      <c r="AQ254" s="90"/>
      <c r="AR254" s="90"/>
      <c r="AS254" s="90"/>
      <c r="AT254" s="90"/>
      <c r="AU254" s="90"/>
      <c r="AV254" s="90"/>
      <c r="AW254" s="90"/>
      <c r="AX254" s="90"/>
      <c r="CS254" s="4"/>
      <c r="EG254" s="3"/>
    </row>
    <row r="255" spans="1:137" ht="9" customHeight="1">
      <c r="CW255" s="4"/>
      <c r="EG255" s="3"/>
    </row>
  </sheetData>
  <sheetProtection algorithmName="SHA-512" hashValue="d4KqN97ea0ZkRPIuUjmZHcl8z30Yucv2P/VrF6dFnHBSFOQsG8Gcxr4O7us8EUkgdLNNn6Ptel+CtVhG7IuHQQ==" saltValue="5u7kmgYOxqI9ntBD5t2/uQ==" spinCount="100000" sheet="1" objects="1" selectLockedCells="1" autoFilter="0"/>
  <mergeCells count="685">
    <mergeCell ref="B2:S2"/>
    <mergeCell ref="T2:V2"/>
    <mergeCell ref="B3:S3"/>
    <mergeCell ref="T3:V3"/>
    <mergeCell ref="C7:R7"/>
    <mergeCell ref="S7:AO7"/>
    <mergeCell ref="BP12:BZ12"/>
    <mergeCell ref="CA12:CL12"/>
    <mergeCell ref="CM12:CN12"/>
    <mergeCell ref="CO12:CQ12"/>
    <mergeCell ref="C13:R13"/>
    <mergeCell ref="S13:BL13"/>
    <mergeCell ref="BP13:BZ13"/>
    <mergeCell ref="CA13:ED13"/>
    <mergeCell ref="C8:R8"/>
    <mergeCell ref="S8:AC8"/>
    <mergeCell ref="C9:R9"/>
    <mergeCell ref="S9:BN9"/>
    <mergeCell ref="C12:R12"/>
    <mergeCell ref="S12:AB12"/>
    <mergeCell ref="AC12:AD12"/>
    <mergeCell ref="AE12:AI12"/>
    <mergeCell ref="DI14:DP14"/>
    <mergeCell ref="DQ14:ED14"/>
    <mergeCell ref="C15:R15"/>
    <mergeCell ref="S15:AI15"/>
    <mergeCell ref="AJ15:AZ15"/>
    <mergeCell ref="BP15:BZ15"/>
    <mergeCell ref="CA15:CV15"/>
    <mergeCell ref="CW15:DD15"/>
    <mergeCell ref="DE15:DH15"/>
    <mergeCell ref="DI15:DP15"/>
    <mergeCell ref="C14:R14"/>
    <mergeCell ref="S14:AI14"/>
    <mergeCell ref="BP14:BZ14"/>
    <mergeCell ref="CA14:CV14"/>
    <mergeCell ref="CW14:DD14"/>
    <mergeCell ref="DE14:DH14"/>
    <mergeCell ref="DQ15:ED15"/>
    <mergeCell ref="C16:R16"/>
    <mergeCell ref="S16:AI16"/>
    <mergeCell ref="AJ16:AZ16"/>
    <mergeCell ref="BP16:BZ16"/>
    <mergeCell ref="CA16:CV16"/>
    <mergeCell ref="CW16:DD16"/>
    <mergeCell ref="DE16:DH16"/>
    <mergeCell ref="DI16:DP16"/>
    <mergeCell ref="DQ16:ED16"/>
    <mergeCell ref="DE17:DH17"/>
    <mergeCell ref="DI17:DP17"/>
    <mergeCell ref="DQ17:ED17"/>
    <mergeCell ref="C18:R18"/>
    <mergeCell ref="S18:AI18"/>
    <mergeCell ref="AJ18:AZ18"/>
    <mergeCell ref="BP18:BZ18"/>
    <mergeCell ref="CA18:CV18"/>
    <mergeCell ref="CW18:DD18"/>
    <mergeCell ref="DE18:DH18"/>
    <mergeCell ref="C17:R17"/>
    <mergeCell ref="S17:AI17"/>
    <mergeCell ref="AJ17:AZ17"/>
    <mergeCell ref="BP17:BZ17"/>
    <mergeCell ref="CA17:CV17"/>
    <mergeCell ref="CW17:DD17"/>
    <mergeCell ref="DI18:DP18"/>
    <mergeCell ref="DQ18:ED18"/>
    <mergeCell ref="C19:AI19"/>
    <mergeCell ref="AJ19:AZ19"/>
    <mergeCell ref="BP19:BZ19"/>
    <mergeCell ref="CA19:CV19"/>
    <mergeCell ref="CW19:DD19"/>
    <mergeCell ref="DE19:DH19"/>
    <mergeCell ref="DI19:DP19"/>
    <mergeCell ref="DQ19:ED19"/>
    <mergeCell ref="D22:X22"/>
    <mergeCell ref="Z22:AI22"/>
    <mergeCell ref="AJ22:AZ22"/>
    <mergeCell ref="CT22:DH22"/>
    <mergeCell ref="DI22:DP22"/>
    <mergeCell ref="DQ22:ED22"/>
    <mergeCell ref="CT20:DH20"/>
    <mergeCell ref="DI20:DP20"/>
    <mergeCell ref="DQ20:ED20"/>
    <mergeCell ref="CT21:DH21"/>
    <mergeCell ref="DI21:DK21"/>
    <mergeCell ref="DL21:DN21"/>
    <mergeCell ref="DO21:DP21"/>
    <mergeCell ref="DQ21:ED21"/>
    <mergeCell ref="D25:X25"/>
    <mergeCell ref="Z25:AI25"/>
    <mergeCell ref="AJ25:AZ25"/>
    <mergeCell ref="D26:X26"/>
    <mergeCell ref="Z26:AI26"/>
    <mergeCell ref="AJ26:AZ26"/>
    <mergeCell ref="D23:X23"/>
    <mergeCell ref="Z23:AD23"/>
    <mergeCell ref="AE23:AG23"/>
    <mergeCell ref="AH23:AI23"/>
    <mergeCell ref="AJ23:AZ23"/>
    <mergeCell ref="D24:X24"/>
    <mergeCell ref="Z24:AI24"/>
    <mergeCell ref="AJ24:AZ24"/>
    <mergeCell ref="A32:AE34"/>
    <mergeCell ref="AU32:AZ35"/>
    <mergeCell ref="BA32:BV35"/>
    <mergeCell ref="CZ32:DK34"/>
    <mergeCell ref="AV36:BV39"/>
    <mergeCell ref="A37:AE39"/>
    <mergeCell ref="BY37:DK38"/>
    <mergeCell ref="BY39:DK40"/>
    <mergeCell ref="D27:X27"/>
    <mergeCell ref="Z27:AD27"/>
    <mergeCell ref="AE27:AG27"/>
    <mergeCell ref="AH27:AI27"/>
    <mergeCell ref="AJ27:AZ27"/>
    <mergeCell ref="D28:X28"/>
    <mergeCell ref="Z28:AI28"/>
    <mergeCell ref="AJ28:AZ28"/>
    <mergeCell ref="CR43:DK45"/>
    <mergeCell ref="BZ46:CJ50"/>
    <mergeCell ref="CK46:CK50"/>
    <mergeCell ref="CL46:CQ50"/>
    <mergeCell ref="CR46:DK47"/>
    <mergeCell ref="BN47:BO49"/>
    <mergeCell ref="BP47:BS49"/>
    <mergeCell ref="CR48:DK50"/>
    <mergeCell ref="A41:D42"/>
    <mergeCell ref="E41:U42"/>
    <mergeCell ref="BZ41:CJ45"/>
    <mergeCell ref="CK41:CK45"/>
    <mergeCell ref="CL41:CQ45"/>
    <mergeCell ref="CR41:DK42"/>
    <mergeCell ref="A43:D46"/>
    <mergeCell ref="E43:AS46"/>
    <mergeCell ref="AV43:AV45"/>
    <mergeCell ref="AW43:BE45"/>
    <mergeCell ref="AW47:BE49"/>
    <mergeCell ref="BF47:BF49"/>
    <mergeCell ref="BG47:BM49"/>
    <mergeCell ref="BF43:BF45"/>
    <mergeCell ref="BG43:BM45"/>
    <mergeCell ref="A52:D54"/>
    <mergeCell ref="E52:O54"/>
    <mergeCell ref="P52:R54"/>
    <mergeCell ref="S52:AE54"/>
    <mergeCell ref="AF52:AH54"/>
    <mergeCell ref="AI52:AS54"/>
    <mergeCell ref="A47:D51"/>
    <mergeCell ref="E47:AS51"/>
    <mergeCell ref="AV47:AV49"/>
    <mergeCell ref="CR53:DK55"/>
    <mergeCell ref="AV55:AV57"/>
    <mergeCell ref="AW55:BE57"/>
    <mergeCell ref="BF55:BF57"/>
    <mergeCell ref="BG55:BS57"/>
    <mergeCell ref="BY56:BY58"/>
    <mergeCell ref="BZ56:CJ58"/>
    <mergeCell ref="CK56:CQ58"/>
    <mergeCell ref="CR56:DE58"/>
    <mergeCell ref="DF56:DG58"/>
    <mergeCell ref="BZ51:CJ55"/>
    <mergeCell ref="CK51:CK55"/>
    <mergeCell ref="CL51:CQ55"/>
    <mergeCell ref="CR51:DK52"/>
    <mergeCell ref="DH56:DK58"/>
    <mergeCell ref="AV51:AV53"/>
    <mergeCell ref="AW51:BE53"/>
    <mergeCell ref="BF51:BF53"/>
    <mergeCell ref="BG51:BM53"/>
    <mergeCell ref="A57:F58"/>
    <mergeCell ref="G57:Z58"/>
    <mergeCell ref="AA57:AH58"/>
    <mergeCell ref="AI57:AS58"/>
    <mergeCell ref="AV59:AX68"/>
    <mergeCell ref="AY59:CA60"/>
    <mergeCell ref="CB59:CM60"/>
    <mergeCell ref="CN59:CQ60"/>
    <mergeCell ref="CR59:CZ60"/>
    <mergeCell ref="E63:AS68"/>
    <mergeCell ref="AY65:CA68"/>
    <mergeCell ref="CB65:CM68"/>
    <mergeCell ref="CN65:CQ68"/>
    <mergeCell ref="CR65:CZ68"/>
    <mergeCell ref="DA65:DK68"/>
    <mergeCell ref="DA59:DK60"/>
    <mergeCell ref="A60:G61"/>
    <mergeCell ref="H60:AR61"/>
    <mergeCell ref="AS60:AS61"/>
    <mergeCell ref="AY61:CA64"/>
    <mergeCell ref="CB61:CM64"/>
    <mergeCell ref="CN61:CQ64"/>
    <mergeCell ref="CR61:CZ64"/>
    <mergeCell ref="DA61:DK64"/>
    <mergeCell ref="A63:D68"/>
    <mergeCell ref="A73:F75"/>
    <mergeCell ref="G73:Y75"/>
    <mergeCell ref="Z73:AE75"/>
    <mergeCell ref="AF73:AH75"/>
    <mergeCell ref="AI73:AN75"/>
    <mergeCell ref="AO73:AX75"/>
    <mergeCell ref="AY73:BD75"/>
    <mergeCell ref="A70:F72"/>
    <mergeCell ref="G70:Y72"/>
    <mergeCell ref="Z70:AE72"/>
    <mergeCell ref="AF70:AH72"/>
    <mergeCell ref="AI70:AN72"/>
    <mergeCell ref="AO70:AX72"/>
    <mergeCell ref="BE73:BJ75"/>
    <mergeCell ref="BK73:CA75"/>
    <mergeCell ref="CB73:CK75"/>
    <mergeCell ref="CL73:CX75"/>
    <mergeCell ref="CY73:DA75"/>
    <mergeCell ref="DB73:DK75"/>
    <mergeCell ref="AY70:BJ72"/>
    <mergeCell ref="BK70:CA72"/>
    <mergeCell ref="CB70:DK72"/>
    <mergeCell ref="CL76:CX78"/>
    <mergeCell ref="CY76:DA78"/>
    <mergeCell ref="DB76:DK78"/>
    <mergeCell ref="A79:F81"/>
    <mergeCell ref="G79:Y81"/>
    <mergeCell ref="Z79:AE81"/>
    <mergeCell ref="AF79:AH81"/>
    <mergeCell ref="AI79:AN81"/>
    <mergeCell ref="AO79:AX81"/>
    <mergeCell ref="AY79:BD81"/>
    <mergeCell ref="AY76:BD78"/>
    <mergeCell ref="BE76:BJ78"/>
    <mergeCell ref="BK76:CA78"/>
    <mergeCell ref="CB76:CH78"/>
    <mergeCell ref="CI76:CI78"/>
    <mergeCell ref="CJ76:CK78"/>
    <mergeCell ref="A76:F78"/>
    <mergeCell ref="G76:Y78"/>
    <mergeCell ref="Z76:AE78"/>
    <mergeCell ref="AF76:AH78"/>
    <mergeCell ref="AI76:AN78"/>
    <mergeCell ref="AO76:AX78"/>
    <mergeCell ref="CY79:DA81"/>
    <mergeCell ref="DB79:DK81"/>
    <mergeCell ref="A82:F84"/>
    <mergeCell ref="G82:Y84"/>
    <mergeCell ref="Z82:AE84"/>
    <mergeCell ref="AF82:AH84"/>
    <mergeCell ref="AI82:AN84"/>
    <mergeCell ref="AO82:AX84"/>
    <mergeCell ref="AY82:BD84"/>
    <mergeCell ref="BE82:BJ84"/>
    <mergeCell ref="BE79:BJ81"/>
    <mergeCell ref="BK79:CA81"/>
    <mergeCell ref="CB79:CH81"/>
    <mergeCell ref="CI79:CI81"/>
    <mergeCell ref="CJ79:CK81"/>
    <mergeCell ref="CL79:CX81"/>
    <mergeCell ref="DB82:DK84"/>
    <mergeCell ref="A85:F87"/>
    <mergeCell ref="G85:Y87"/>
    <mergeCell ref="Z85:AE87"/>
    <mergeCell ref="AF85:AH87"/>
    <mergeCell ref="AI85:AN87"/>
    <mergeCell ref="AO85:AX87"/>
    <mergeCell ref="AY85:AY87"/>
    <mergeCell ref="AZ85:BI87"/>
    <mergeCell ref="BJ85:BJ87"/>
    <mergeCell ref="BK82:CA84"/>
    <mergeCell ref="CB82:CH84"/>
    <mergeCell ref="CI82:CI84"/>
    <mergeCell ref="CJ82:CK84"/>
    <mergeCell ref="CL82:CX84"/>
    <mergeCell ref="CY82:DA84"/>
    <mergeCell ref="DB85:DK87"/>
    <mergeCell ref="BK85:CA87"/>
    <mergeCell ref="CB85:CH87"/>
    <mergeCell ref="CI85:CI87"/>
    <mergeCell ref="CJ85:CK87"/>
    <mergeCell ref="CL85:CX87"/>
    <mergeCell ref="CY85:DA87"/>
    <mergeCell ref="CJ88:CK90"/>
    <mergeCell ref="CL88:CX90"/>
    <mergeCell ref="CY88:DA90"/>
    <mergeCell ref="DB88:DK90"/>
    <mergeCell ref="Z91:AH93"/>
    <mergeCell ref="AI91:AN93"/>
    <mergeCell ref="AO91:AX93"/>
    <mergeCell ref="AY91:AY93"/>
    <mergeCell ref="AZ91:BE93"/>
    <mergeCell ref="BF91:BJ93"/>
    <mergeCell ref="Z88:AH90"/>
    <mergeCell ref="AI88:AN90"/>
    <mergeCell ref="AO88:AX90"/>
    <mergeCell ref="AY88:AY90"/>
    <mergeCell ref="AZ88:BI90"/>
    <mergeCell ref="BJ88:BJ90"/>
    <mergeCell ref="BK88:CA90"/>
    <mergeCell ref="CB88:CH90"/>
    <mergeCell ref="CI88:CI90"/>
    <mergeCell ref="CJ94:CK96"/>
    <mergeCell ref="CL94:CX96"/>
    <mergeCell ref="CY94:DA96"/>
    <mergeCell ref="DB94:DK96"/>
    <mergeCell ref="A101:DK101"/>
    <mergeCell ref="A102:DK102"/>
    <mergeCell ref="DB91:DK93"/>
    <mergeCell ref="Z94:AH96"/>
    <mergeCell ref="AI94:AN96"/>
    <mergeCell ref="AO94:AX96"/>
    <mergeCell ref="AY94:AY96"/>
    <mergeCell ref="AZ94:BI96"/>
    <mergeCell ref="BJ94:BJ96"/>
    <mergeCell ref="BK94:CA96"/>
    <mergeCell ref="CB94:CH96"/>
    <mergeCell ref="CI94:CI96"/>
    <mergeCell ref="BK91:CA93"/>
    <mergeCell ref="CB91:CH93"/>
    <mergeCell ref="CI91:CI93"/>
    <mergeCell ref="CJ91:CK93"/>
    <mergeCell ref="CL91:CX93"/>
    <mergeCell ref="CY91:DA93"/>
    <mergeCell ref="A105:T105"/>
    <mergeCell ref="U105:AE105"/>
    <mergeCell ref="AF105:AP105"/>
    <mergeCell ref="AQ105:BA105"/>
    <mergeCell ref="BB105:CB109"/>
    <mergeCell ref="DA105:DK105"/>
    <mergeCell ref="A106:T109"/>
    <mergeCell ref="U106:AE109"/>
    <mergeCell ref="AF106:AP109"/>
    <mergeCell ref="AQ106:BA109"/>
    <mergeCell ref="DA106:DK109"/>
    <mergeCell ref="A110:AE112"/>
    <mergeCell ref="AU110:AZ113"/>
    <mergeCell ref="BA110:BV113"/>
    <mergeCell ref="CZ110:DK112"/>
    <mergeCell ref="AV114:BV117"/>
    <mergeCell ref="A115:AE117"/>
    <mergeCell ref="BY115:DK116"/>
    <mergeCell ref="BY117:DK118"/>
    <mergeCell ref="EG119:EH119"/>
    <mergeCell ref="DS119:DT119"/>
    <mergeCell ref="DW119:DX119"/>
    <mergeCell ref="DY119:DZ119"/>
    <mergeCell ref="EA119:EB119"/>
    <mergeCell ref="EC119:ED119"/>
    <mergeCell ref="EE119:EF119"/>
    <mergeCell ref="A119:D120"/>
    <mergeCell ref="E119:U120"/>
    <mergeCell ref="A121:D124"/>
    <mergeCell ref="E121:AS124"/>
    <mergeCell ref="AV121:AV123"/>
    <mergeCell ref="AW121:BE123"/>
    <mergeCell ref="BF121:BF123"/>
    <mergeCell ref="BG121:BM123"/>
    <mergeCell ref="CR121:DK123"/>
    <mergeCell ref="DS121:EH123"/>
    <mergeCell ref="BZ124:CJ128"/>
    <mergeCell ref="BZ119:CJ123"/>
    <mergeCell ref="CK119:CK123"/>
    <mergeCell ref="CL119:CQ123"/>
    <mergeCell ref="CR119:DK120"/>
    <mergeCell ref="BN125:BO127"/>
    <mergeCell ref="BP125:BS127"/>
    <mergeCell ref="CR126:DK128"/>
    <mergeCell ref="DS126:EH128"/>
    <mergeCell ref="DS124:EH125"/>
    <mergeCell ref="A130:D132"/>
    <mergeCell ref="E130:O132"/>
    <mergeCell ref="P130:R132"/>
    <mergeCell ref="S130:AE132"/>
    <mergeCell ref="AF130:AH132"/>
    <mergeCell ref="CL129:CQ133"/>
    <mergeCell ref="CR129:DK130"/>
    <mergeCell ref="DS129:DT130"/>
    <mergeCell ref="DU129:DU130"/>
    <mergeCell ref="A125:D129"/>
    <mergeCell ref="E125:AS129"/>
    <mergeCell ref="AV129:AV131"/>
    <mergeCell ref="AW129:BE131"/>
    <mergeCell ref="BF129:BF131"/>
    <mergeCell ref="BG129:BM131"/>
    <mergeCell ref="BZ129:CJ133"/>
    <mergeCell ref="CK129:CK133"/>
    <mergeCell ref="CK124:CK128"/>
    <mergeCell ref="CL124:CQ128"/>
    <mergeCell ref="CR124:DK125"/>
    <mergeCell ref="AV125:AV127"/>
    <mergeCell ref="AW125:BE127"/>
    <mergeCell ref="BF125:BF127"/>
    <mergeCell ref="BG125:BM127"/>
    <mergeCell ref="DS134:EB136"/>
    <mergeCell ref="EC134:ED136"/>
    <mergeCell ref="EE134:EH136"/>
    <mergeCell ref="AI130:AS132"/>
    <mergeCell ref="CR131:DK133"/>
    <mergeCell ref="DS131:EH133"/>
    <mergeCell ref="AV133:AV135"/>
    <mergeCell ref="AW133:BE135"/>
    <mergeCell ref="BF133:BF135"/>
    <mergeCell ref="BG133:BS135"/>
    <mergeCell ref="BY134:BY136"/>
    <mergeCell ref="BZ134:CJ136"/>
    <mergeCell ref="CK134:CQ136"/>
    <mergeCell ref="DY129:DZ130"/>
    <mergeCell ref="EA129:EB130"/>
    <mergeCell ref="EC129:ED130"/>
    <mergeCell ref="EE129:EF130"/>
    <mergeCell ref="EG129:EH130"/>
    <mergeCell ref="DV129:DV130"/>
    <mergeCell ref="DW129:DX130"/>
    <mergeCell ref="A135:F136"/>
    <mergeCell ref="G135:Z136"/>
    <mergeCell ref="AA135:AH136"/>
    <mergeCell ref="AI135:AS136"/>
    <mergeCell ref="AV137:AX146"/>
    <mergeCell ref="AY137:CA138"/>
    <mergeCell ref="CR134:DE136"/>
    <mergeCell ref="DF134:DG136"/>
    <mergeCell ref="DH134:DK136"/>
    <mergeCell ref="CB137:CM138"/>
    <mergeCell ref="CN137:CQ138"/>
    <mergeCell ref="CR137:CZ138"/>
    <mergeCell ref="DA137:DK138"/>
    <mergeCell ref="A138:G139"/>
    <mergeCell ref="H138:AR139"/>
    <mergeCell ref="AS138:AS139"/>
    <mergeCell ref="AY139:CA142"/>
    <mergeCell ref="CB139:CM142"/>
    <mergeCell ref="CN139:CQ142"/>
    <mergeCell ref="CR139:CZ142"/>
    <mergeCell ref="DA139:DK142"/>
    <mergeCell ref="A141:D146"/>
    <mergeCell ref="E141:AS146"/>
    <mergeCell ref="AY143:CA146"/>
    <mergeCell ref="CB143:CM146"/>
    <mergeCell ref="CN143:CQ146"/>
    <mergeCell ref="CR143:CZ146"/>
    <mergeCell ref="DA143:DK146"/>
    <mergeCell ref="A151:F153"/>
    <mergeCell ref="G151:Y153"/>
    <mergeCell ref="Z151:AE153"/>
    <mergeCell ref="AF151:AH153"/>
    <mergeCell ref="AI151:AN153"/>
    <mergeCell ref="AO151:AX153"/>
    <mergeCell ref="AY151:BD153"/>
    <mergeCell ref="A148:F150"/>
    <mergeCell ref="G148:Y150"/>
    <mergeCell ref="Z148:AE150"/>
    <mergeCell ref="AF148:AH150"/>
    <mergeCell ref="AI148:AN150"/>
    <mergeCell ref="AO148:AX150"/>
    <mergeCell ref="BE151:BJ153"/>
    <mergeCell ref="BK151:CA153"/>
    <mergeCell ref="CB151:CK153"/>
    <mergeCell ref="CL151:CX153"/>
    <mergeCell ref="CY151:DA153"/>
    <mergeCell ref="DB151:DK153"/>
    <mergeCell ref="AY148:BJ150"/>
    <mergeCell ref="BK148:CA150"/>
    <mergeCell ref="CB148:DK150"/>
    <mergeCell ref="CL154:CX156"/>
    <mergeCell ref="CY154:DA156"/>
    <mergeCell ref="DB154:DK156"/>
    <mergeCell ref="A157:F159"/>
    <mergeCell ref="G157:Y159"/>
    <mergeCell ref="Z157:AE159"/>
    <mergeCell ref="AF157:AH159"/>
    <mergeCell ref="AI157:AN159"/>
    <mergeCell ref="AO157:AX159"/>
    <mergeCell ref="AY157:BD159"/>
    <mergeCell ref="AY154:BD156"/>
    <mergeCell ref="BE154:BJ156"/>
    <mergeCell ref="BK154:CA156"/>
    <mergeCell ref="CB154:CH156"/>
    <mergeCell ref="CI154:CI156"/>
    <mergeCell ref="CJ154:CK156"/>
    <mergeCell ref="A154:F156"/>
    <mergeCell ref="G154:Y156"/>
    <mergeCell ref="Z154:AE156"/>
    <mergeCell ref="AF154:AH156"/>
    <mergeCell ref="AI154:AN156"/>
    <mergeCell ref="AO154:AX156"/>
    <mergeCell ref="CY157:DA159"/>
    <mergeCell ref="DB157:DK159"/>
    <mergeCell ref="A160:F162"/>
    <mergeCell ref="G160:Y162"/>
    <mergeCell ref="Z160:AE162"/>
    <mergeCell ref="AF160:AH162"/>
    <mergeCell ref="AI160:AN162"/>
    <mergeCell ref="AO160:AX162"/>
    <mergeCell ref="AY160:BD162"/>
    <mergeCell ref="BE160:BJ162"/>
    <mergeCell ref="BE157:BJ159"/>
    <mergeCell ref="BK157:CA159"/>
    <mergeCell ref="CB157:CH159"/>
    <mergeCell ref="CI157:CI159"/>
    <mergeCell ref="CJ157:CK159"/>
    <mergeCell ref="CL157:CX159"/>
    <mergeCell ref="DB160:DK162"/>
    <mergeCell ref="BK160:CA162"/>
    <mergeCell ref="CB160:CH162"/>
    <mergeCell ref="CI160:CI162"/>
    <mergeCell ref="CJ160:CK162"/>
    <mergeCell ref="CL160:CX162"/>
    <mergeCell ref="CY160:DA162"/>
    <mergeCell ref="A163:F165"/>
    <mergeCell ref="G163:Y165"/>
    <mergeCell ref="Z163:AE165"/>
    <mergeCell ref="AF163:AH165"/>
    <mergeCell ref="AI163:AN165"/>
    <mergeCell ref="AO163:AX165"/>
    <mergeCell ref="AY163:AY165"/>
    <mergeCell ref="AZ163:BI165"/>
    <mergeCell ref="BJ163:BJ165"/>
    <mergeCell ref="DB163:DK165"/>
    <mergeCell ref="Z166:AH168"/>
    <mergeCell ref="AI166:AN168"/>
    <mergeCell ref="AO166:AX168"/>
    <mergeCell ref="AY166:AY168"/>
    <mergeCell ref="AZ166:BI168"/>
    <mergeCell ref="BJ166:BJ168"/>
    <mergeCell ref="BK166:CA168"/>
    <mergeCell ref="CB166:CH168"/>
    <mergeCell ref="CI166:CI168"/>
    <mergeCell ref="BK163:CA165"/>
    <mergeCell ref="CB163:CH165"/>
    <mergeCell ref="CI163:CI165"/>
    <mergeCell ref="CJ163:CK165"/>
    <mergeCell ref="CL163:CX165"/>
    <mergeCell ref="CY163:DA165"/>
    <mergeCell ref="CJ166:CK168"/>
    <mergeCell ref="CL166:CX168"/>
    <mergeCell ref="CY166:DA168"/>
    <mergeCell ref="DB166:DK168"/>
    <mergeCell ref="Z169:AH171"/>
    <mergeCell ref="AI169:AN171"/>
    <mergeCell ref="AO169:AX171"/>
    <mergeCell ref="AY169:AY171"/>
    <mergeCell ref="AZ169:BE171"/>
    <mergeCell ref="BF169:BJ171"/>
    <mergeCell ref="DB169:DK171"/>
    <mergeCell ref="Z172:AH174"/>
    <mergeCell ref="AI172:AN174"/>
    <mergeCell ref="AO172:AX174"/>
    <mergeCell ref="AY172:AY174"/>
    <mergeCell ref="AZ172:BI174"/>
    <mergeCell ref="BJ172:BJ174"/>
    <mergeCell ref="BK172:CA174"/>
    <mergeCell ref="CB172:CH174"/>
    <mergeCell ref="CI172:CI174"/>
    <mergeCell ref="BK169:CA171"/>
    <mergeCell ref="CB169:CH171"/>
    <mergeCell ref="CI169:CI171"/>
    <mergeCell ref="CJ169:CK171"/>
    <mergeCell ref="CL169:CX171"/>
    <mergeCell ref="CY169:DA171"/>
    <mergeCell ref="A188:AE190"/>
    <mergeCell ref="AU188:AZ191"/>
    <mergeCell ref="BA188:BV191"/>
    <mergeCell ref="CZ188:DK190"/>
    <mergeCell ref="AV192:BV194"/>
    <mergeCell ref="A193:AE194"/>
    <mergeCell ref="CJ172:CK174"/>
    <mergeCell ref="CL172:CX174"/>
    <mergeCell ref="CY172:DA174"/>
    <mergeCell ref="DB172:DK174"/>
    <mergeCell ref="A179:DK179"/>
    <mergeCell ref="A180:DK180"/>
    <mergeCell ref="BZ195:DG197"/>
    <mergeCell ref="A196:D197"/>
    <mergeCell ref="E196:U197"/>
    <mergeCell ref="A198:D201"/>
    <mergeCell ref="E198:AS201"/>
    <mergeCell ref="AV198:AV200"/>
    <mergeCell ref="AW198:BE200"/>
    <mergeCell ref="BF198:BF200"/>
    <mergeCell ref="BG198:BM200"/>
    <mergeCell ref="BY198:DF199"/>
    <mergeCell ref="BY200:DH203"/>
    <mergeCell ref="A202:D206"/>
    <mergeCell ref="E202:AS206"/>
    <mergeCell ref="AV202:AV204"/>
    <mergeCell ref="AW202:BE204"/>
    <mergeCell ref="BF202:BF204"/>
    <mergeCell ref="BG202:BM204"/>
    <mergeCell ref="BN202:BO204"/>
    <mergeCell ref="BP202:BS204"/>
    <mergeCell ref="AV206:AV208"/>
    <mergeCell ref="AW206:BE208"/>
    <mergeCell ref="BF206:BF208"/>
    <mergeCell ref="BG206:BM208"/>
    <mergeCell ref="A212:F213"/>
    <mergeCell ref="G212:Z213"/>
    <mergeCell ref="AA212:AH213"/>
    <mergeCell ref="AI212:AS213"/>
    <mergeCell ref="A215:G216"/>
    <mergeCell ref="H215:AR216"/>
    <mergeCell ref="AS215:AS216"/>
    <mergeCell ref="A207:D209"/>
    <mergeCell ref="E207:O209"/>
    <mergeCell ref="P207:R209"/>
    <mergeCell ref="S207:AE209"/>
    <mergeCell ref="AF207:AH209"/>
    <mergeCell ref="AI207:AS209"/>
    <mergeCell ref="A218:D223"/>
    <mergeCell ref="E218:AS223"/>
    <mergeCell ref="A225:F227"/>
    <mergeCell ref="G225:Y227"/>
    <mergeCell ref="Z225:AE227"/>
    <mergeCell ref="AF225:AH227"/>
    <mergeCell ref="AI225:AN227"/>
    <mergeCell ref="AO225:AX227"/>
    <mergeCell ref="AY225:BJ227"/>
    <mergeCell ref="A228:F230"/>
    <mergeCell ref="G228:Y230"/>
    <mergeCell ref="Z228:AE230"/>
    <mergeCell ref="AF228:AH230"/>
    <mergeCell ref="AI228:AN230"/>
    <mergeCell ref="AO228:AX230"/>
    <mergeCell ref="AY228:BD230"/>
    <mergeCell ref="BE228:BJ230"/>
    <mergeCell ref="BK228:CA230"/>
    <mergeCell ref="A231:F233"/>
    <mergeCell ref="G231:Y233"/>
    <mergeCell ref="Z231:AE233"/>
    <mergeCell ref="AF231:AH233"/>
    <mergeCell ref="AI231:AN233"/>
    <mergeCell ref="AO231:AX233"/>
    <mergeCell ref="AY231:BD233"/>
    <mergeCell ref="BE231:BJ233"/>
    <mergeCell ref="BK231:CA233"/>
    <mergeCell ref="A234:F236"/>
    <mergeCell ref="G234:Y236"/>
    <mergeCell ref="Z234:AE236"/>
    <mergeCell ref="AF234:AH236"/>
    <mergeCell ref="AI234:AN236"/>
    <mergeCell ref="AO234:AX236"/>
    <mergeCell ref="AY234:BD236"/>
    <mergeCell ref="BE234:BJ236"/>
    <mergeCell ref="BK234:CA236"/>
    <mergeCell ref="A240:F242"/>
    <mergeCell ref="G240:Y242"/>
    <mergeCell ref="Z240:AE242"/>
    <mergeCell ref="AF240:AH242"/>
    <mergeCell ref="AI240:AN242"/>
    <mergeCell ref="AO240:AX242"/>
    <mergeCell ref="AY240:AY242"/>
    <mergeCell ref="A237:F239"/>
    <mergeCell ref="G237:Y239"/>
    <mergeCell ref="Z237:AE239"/>
    <mergeCell ref="AF237:AH239"/>
    <mergeCell ref="AI237:AN239"/>
    <mergeCell ref="AO237:AX239"/>
    <mergeCell ref="BK246:CA248"/>
    <mergeCell ref="Z249:AH251"/>
    <mergeCell ref="AI249:AN251"/>
    <mergeCell ref="AO249:AX251"/>
    <mergeCell ref="AY249:AY251"/>
    <mergeCell ref="AZ249:BI251"/>
    <mergeCell ref="BJ249:BJ251"/>
    <mergeCell ref="BK249:CA251"/>
    <mergeCell ref="Z246:AH248"/>
    <mergeCell ref="AI246:AN248"/>
    <mergeCell ref="AO246:AX248"/>
    <mergeCell ref="AY246:AY248"/>
    <mergeCell ref="AZ246:BE248"/>
    <mergeCell ref="BF246:BJ248"/>
    <mergeCell ref="BY204:DH205"/>
    <mergeCell ref="BY206:DJ207"/>
    <mergeCell ref="Z243:AH245"/>
    <mergeCell ref="AI243:AN245"/>
    <mergeCell ref="AO243:AX245"/>
    <mergeCell ref="AY243:AY245"/>
    <mergeCell ref="AZ243:BI245"/>
    <mergeCell ref="BJ243:BJ245"/>
    <mergeCell ref="BK243:CA245"/>
    <mergeCell ref="AY237:BD239"/>
    <mergeCell ref="BE237:BJ239"/>
    <mergeCell ref="BK237:CA239"/>
    <mergeCell ref="AZ240:BI242"/>
    <mergeCell ref="BJ240:BJ242"/>
    <mergeCell ref="BK240:CA242"/>
    <mergeCell ref="BK225:CA227"/>
    <mergeCell ref="BG210:BS212"/>
    <mergeCell ref="AV210:AV212"/>
    <mergeCell ref="AW210:BE212"/>
    <mergeCell ref="BF210:BF212"/>
  </mergeCells>
  <phoneticPr fontId="4"/>
  <conditionalFormatting sqref="A88">
    <cfRule type="expression" dxfId="33" priority="54">
      <formula>AND($EG$9=3,#REF!&gt;1)</formula>
    </cfRule>
  </conditionalFormatting>
  <conditionalFormatting sqref="A166">
    <cfRule type="expression" dxfId="32" priority="13">
      <formula>AND($EG$9=3,#REF!&gt;1)</formula>
    </cfRule>
  </conditionalFormatting>
  <conditionalFormatting sqref="A243">
    <cfRule type="expression" dxfId="31" priority="11">
      <formula>AND($EG$9=3,#REF!&gt;1)</formula>
    </cfRule>
  </conditionalFormatting>
  <conditionalFormatting sqref="C14:C15">
    <cfRule type="expression" dxfId="30" priority="20">
      <formula>$EG$9=3</formula>
    </cfRule>
    <cfRule type="expression" dxfId="29" priority="21">
      <formula>$EG$9=3</formula>
    </cfRule>
    <cfRule type="expression" dxfId="28" priority="19">
      <formula>$EG$9=4</formula>
    </cfRule>
  </conditionalFormatting>
  <conditionalFormatting sqref="C16:R18 C19:AZ19">
    <cfRule type="expression" dxfId="27" priority="34">
      <formula>$EG$9=4</formula>
    </cfRule>
  </conditionalFormatting>
  <conditionalFormatting sqref="C19:AZ19">
    <cfRule type="expression" dxfId="26" priority="49">
      <formula>$EG$9=3</formula>
    </cfRule>
  </conditionalFormatting>
  <conditionalFormatting sqref="C24:AZ24">
    <cfRule type="expression" dxfId="25" priority="9">
      <formula>$EG$9=4</formula>
    </cfRule>
    <cfRule type="expression" dxfId="24" priority="36">
      <formula>$EG$9=5</formula>
    </cfRule>
  </conditionalFormatting>
  <conditionalFormatting sqref="C22:BE28">
    <cfRule type="expression" dxfId="23" priority="10">
      <formula>$EG$9=3</formula>
    </cfRule>
  </conditionalFormatting>
  <conditionalFormatting sqref="C12:BL13 C16:R18 C19:AZ19">
    <cfRule type="expression" dxfId="22" priority="35">
      <formula>$EG$9=3</formula>
    </cfRule>
  </conditionalFormatting>
  <conditionalFormatting sqref="D22:D25">
    <cfRule type="expression" dxfId="21" priority="42">
      <formula>$EG$9=3</formula>
    </cfRule>
  </conditionalFormatting>
  <conditionalFormatting sqref="D24 AJ24">
    <cfRule type="expression" dxfId="20" priority="50">
      <formula>$EG$9=5</formula>
    </cfRule>
  </conditionalFormatting>
  <conditionalFormatting sqref="D26:D28">
    <cfRule type="expression" dxfId="19" priority="16">
      <formula>$EG$9=3</formula>
    </cfRule>
  </conditionalFormatting>
  <conditionalFormatting sqref="S16:S18">
    <cfRule type="expression" dxfId="18" priority="30">
      <formula>$EG$9=3</formula>
    </cfRule>
  </conditionalFormatting>
  <conditionalFormatting sqref="S17:S18">
    <cfRule type="expression" dxfId="17" priority="2">
      <formula>$EG$9=3</formula>
    </cfRule>
  </conditionalFormatting>
  <conditionalFormatting sqref="S14:AI14">
    <cfRule type="expression" dxfId="16" priority="24">
      <formula>$EG$9=3</formula>
    </cfRule>
  </conditionalFormatting>
  <conditionalFormatting sqref="S14:AZ18">
    <cfRule type="expression" dxfId="15" priority="22">
      <formula>$EG$9=4</formula>
    </cfRule>
    <cfRule type="expression" dxfId="14" priority="23">
      <formula>$EG$9=3</formula>
    </cfRule>
  </conditionalFormatting>
  <conditionalFormatting sqref="Z22:Z24">
    <cfRule type="expression" dxfId="13" priority="41">
      <formula>$EG$9=3</formula>
    </cfRule>
  </conditionalFormatting>
  <conditionalFormatting sqref="Z27:Z28">
    <cfRule type="expression" dxfId="12" priority="40">
      <formula>$EG$9=3</formula>
    </cfRule>
  </conditionalFormatting>
  <conditionalFormatting sqref="AI57:AS58">
    <cfRule type="expression" dxfId="11" priority="53">
      <formula>$AI$57&lt;TODAY()</formula>
    </cfRule>
  </conditionalFormatting>
  <conditionalFormatting sqref="AI135:AS136">
    <cfRule type="expression" dxfId="10" priority="12">
      <formula>$AI$57&lt;TODAY()</formula>
    </cfRule>
  </conditionalFormatting>
  <conditionalFormatting sqref="AI212:AS213">
    <cfRule type="expression" dxfId="9" priority="48">
      <formula>$AI$57&lt;TODAY()</formula>
    </cfRule>
  </conditionalFormatting>
  <conditionalFormatting sqref="AJ16:AZ18">
    <cfRule type="expression" dxfId="8" priority="33">
      <formula>$EG$9=3</formula>
    </cfRule>
  </conditionalFormatting>
  <conditionalFormatting sqref="AJ22:AZ25 C12:AI12 C13:BL13 C16:R18 S15:AZ15 AE23 AH23 AE27:AH27 AJ27 AJ28:AZ28">
    <cfRule type="expression" dxfId="7" priority="52">
      <formula>$EG$9=3</formula>
    </cfRule>
  </conditionalFormatting>
  <conditionalFormatting sqref="AJ26:AZ26">
    <cfRule type="expression" dxfId="6" priority="17">
      <formula>$EG$9=3</formula>
    </cfRule>
  </conditionalFormatting>
  <conditionalFormatting sqref="BP12:CA12">
    <cfRule type="expression" dxfId="5" priority="47">
      <formula>$EG$9&lt;&gt;3</formula>
    </cfRule>
  </conditionalFormatting>
  <conditionalFormatting sqref="BP15:DP19">
    <cfRule type="expression" dxfId="4" priority="44">
      <formula>$EG$9&lt;&gt;3</formula>
    </cfRule>
  </conditionalFormatting>
  <conditionalFormatting sqref="BP13:ED14">
    <cfRule type="expression" dxfId="3" priority="45">
      <formula>$EG$9&lt;&gt;3</formula>
    </cfRule>
  </conditionalFormatting>
  <conditionalFormatting sqref="CM12 CO12 DL21:DQ21 DQ22:ED22">
    <cfRule type="expression" dxfId="2" priority="51">
      <formula>$EG$9&lt;&gt;3</formula>
    </cfRule>
  </conditionalFormatting>
  <conditionalFormatting sqref="CS20:DI22">
    <cfRule type="expression" dxfId="1" priority="37">
      <formula>$EG$9&lt;&gt;3</formula>
    </cfRule>
  </conditionalFormatting>
  <conditionalFormatting sqref="DQ15:ED20">
    <cfRule type="expression" dxfId="0" priority="1">
      <formula>$EG$9&lt;&gt;3</formula>
    </cfRule>
  </conditionalFormatting>
  <dataValidations count="14">
    <dataValidation type="date" operator="greaterThanOrEqual" allowBlank="1" showInputMessage="1" showErrorMessage="1" error="西暦で入力_x000a_2022年５月１５日の場合_x000a_2022/5/15 と入力" sqref="S14:AI14" xr:uid="{00000000-0002-0000-0400-000000000000}">
      <formula1>44211</formula1>
    </dataValidation>
    <dataValidation imeMode="hiragana" allowBlank="1" showErrorMessage="1" sqref="CA13:ED13" xr:uid="{00000000-0002-0000-0400-000001000000}"/>
    <dataValidation type="whole" allowBlank="1" showErrorMessage="1" error="数字6桁まで入力" sqref="S8:AC8" xr:uid="{00000000-0002-0000-0400-000002000000}">
      <formula1>0</formula1>
      <formula2>999999</formula2>
    </dataValidation>
    <dataValidation type="whole" imeMode="halfAlpha" allowBlank="1" showInputMessage="1" showErrorMessage="1" sqref="DL21:DN21" xr:uid="{00000000-0002-0000-0400-000003000000}">
      <formula1>0</formula1>
      <formula2>10</formula2>
    </dataValidation>
    <dataValidation type="textLength" imeMode="halfAlpha" operator="equal" showErrorMessage="1" error="2桁の数字を入力" prompt="2桁" sqref="AE12:AI12" xr:uid="{00000000-0002-0000-0400-000004000000}">
      <formula1>2</formula1>
    </dataValidation>
    <dataValidation type="whole" imeMode="halfAlpha" showErrorMessage="1" error="７桁の数字を入力" prompt="7桁" sqref="S12:AB12" xr:uid="{00000000-0002-0000-0400-000005000000}">
      <formula1>1000000</formula1>
      <formula2>9999999</formula2>
    </dataValidation>
    <dataValidation imeMode="halfAlpha" allowBlank="1" showInputMessage="1" showErrorMessage="1" sqref="AJ27 CW15:DD19 DQ21 AJ17 DI15:ED19" xr:uid="{00000000-0002-0000-0400-000006000000}"/>
    <dataValidation imeMode="hiragana" allowBlank="1" showInputMessage="1" showErrorMessage="1" sqref="CM12 CA15:CA19" xr:uid="{00000000-0002-0000-0400-000007000000}"/>
    <dataValidation type="date" operator="greaterThanOrEqual" showErrorMessage="1" error="西暦で入力_x000a_2022年５月１５日の場合_x000a_2022/5/15 と入力" prompt="西暦で入力_x000a_2022年５月１５日の場合_x000a_2022/5/15 と入力" sqref="S7:AO7" xr:uid="{00000000-0002-0000-0400-000008000000}">
      <formula1>44696</formula1>
    </dataValidation>
    <dataValidation type="whole" allowBlank="1" showErrorMessage="1" error="７桁の数字を入力して下さい。" prompt="7桁" sqref="CA12:CL12" xr:uid="{00000000-0002-0000-0400-000009000000}">
      <formula1>1000000</formula1>
      <formula2>9999999</formula2>
    </dataValidation>
    <dataValidation type="textLength" operator="equal" allowBlank="1" showErrorMessage="1" error="２桁の数字を入力して下さい。" prompt="2桁" sqref="CO12:CQ12" xr:uid="{00000000-0002-0000-0400-00000A000000}">
      <formula1>2</formula1>
    </dataValidation>
    <dataValidation type="textLength" operator="greaterThanOrEqual" allowBlank="1" showErrorMessage="1" error="工事名称を入力" prompt="工事名称を入力" sqref="S13:BL13" xr:uid="{00000000-0002-0000-0400-00000B000000}">
      <formula1>1</formula1>
    </dataValidation>
    <dataValidation type="whole" operator="greaterThanOrEqual" showErrorMessage="1" error="前回迄支払累計を入力" prompt="前回迄支払累計を入力" sqref="AJ24:AZ24" xr:uid="{00000000-0002-0000-0400-00000C000000}">
      <formula1>0</formula1>
    </dataValidation>
    <dataValidation type="whole" imeMode="halfAlpha" showErrorMessage="1" error="税率を入力" prompt="税率を入力" sqref="AE27:AG27" xr:uid="{00000000-0002-0000-0400-00000D000000}">
      <formula1>0</formula1>
      <formula2>10</formula2>
    </dataValidation>
  </dataValidations>
  <printOptions horizontalCentered="1"/>
  <pageMargins left="0.39370078740157483" right="0.39370078740157483" top="0.59055118110236227" bottom="0.35433070866141736" header="0.31496062992125984" footer="0.31496062992125984"/>
  <pageSetup paperSize="9" scale="80" fitToHeight="3" orientation="landscape" r:id="rId1"/>
  <headerFooter>
    <oddFooter>&amp;Rver24.2</oddFooter>
  </headerFooter>
  <rowBreaks count="2" manualBreakCount="2">
    <brk id="109" max="114" man="1"/>
    <brk id="187" max="11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Group Box 1">
              <controlPr defaultSize="0" autoFill="0" autoPict="0">
                <anchor moveWithCells="1">
                  <from>
                    <xdr:col>16</xdr:col>
                    <xdr:colOff>66675</xdr:colOff>
                    <xdr:row>7</xdr:row>
                    <xdr:rowOff>161925</xdr:rowOff>
                  </from>
                  <to>
                    <xdr:col>67</xdr:col>
                    <xdr:colOff>57150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Group Box 2">
              <controlPr defaultSize="0" autoFill="0" autoPict="0">
                <anchor moveWithCells="1">
                  <from>
                    <xdr:col>67</xdr:col>
                    <xdr:colOff>0</xdr:colOff>
                    <xdr:row>21</xdr:row>
                    <xdr:rowOff>123825</xdr:rowOff>
                  </from>
                  <to>
                    <xdr:col>126</xdr:col>
                    <xdr:colOff>85725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18</xdr:col>
                    <xdr:colOff>19050</xdr:colOff>
                    <xdr:row>8</xdr:row>
                    <xdr:rowOff>0</xdr:rowOff>
                  </from>
                  <to>
                    <xdr:col>32</xdr:col>
                    <xdr:colOff>9525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Option Button 4">
              <controlPr defaultSize="0" autoFill="0" autoLine="0" autoPict="0">
                <anchor moveWithCells="1">
                  <from>
                    <xdr:col>40</xdr:col>
                    <xdr:colOff>19050</xdr:colOff>
                    <xdr:row>8</xdr:row>
                    <xdr:rowOff>0</xdr:rowOff>
                  </from>
                  <to>
                    <xdr:col>50</xdr:col>
                    <xdr:colOff>28575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Option Button 5">
              <controlPr defaultSize="0" autoFill="0" autoLine="0" autoPict="0">
                <anchor moveWithCells="1">
                  <from>
                    <xdr:col>58</xdr:col>
                    <xdr:colOff>57150</xdr:colOff>
                    <xdr:row>8</xdr:row>
                    <xdr:rowOff>19050</xdr:rowOff>
                  </from>
                  <to>
                    <xdr:col>65</xdr:col>
                    <xdr:colOff>85725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Option Button 6">
              <controlPr defaultSize="0" autoFill="0" autoLine="0" autoPict="0">
                <anchor moveWithCells="1">
                  <from>
                    <xdr:col>30</xdr:col>
                    <xdr:colOff>28575</xdr:colOff>
                    <xdr:row>8</xdr:row>
                    <xdr:rowOff>19050</xdr:rowOff>
                  </from>
                  <to>
                    <xdr:col>39</xdr:col>
                    <xdr:colOff>47625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Option Button 7">
              <controlPr defaultSize="0" autoFill="0" autoLine="0" autoPict="0">
                <anchor moveWithCells="1">
                  <from>
                    <xdr:col>49</xdr:col>
                    <xdr:colOff>66675</xdr:colOff>
                    <xdr:row>8</xdr:row>
                    <xdr:rowOff>9525</xdr:rowOff>
                  </from>
                  <to>
                    <xdr:col>58</xdr:col>
                    <xdr:colOff>28575</xdr:colOff>
                    <xdr:row>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注意事項</vt:lpstr>
      <vt:lpstr>貴社情報</vt:lpstr>
      <vt:lpstr>請求書</vt:lpstr>
      <vt:lpstr>請求書 (2)</vt:lpstr>
      <vt:lpstr>請求書 (3)</vt:lpstr>
      <vt:lpstr>請求書!Print_Area</vt:lpstr>
      <vt:lpstr>'請求書 (2)'!Print_Area</vt:lpstr>
      <vt:lpstr>'請求書 (3)'!Print_Area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＊＊＊</dc:creator>
  <cp:lastModifiedBy>宮武　規仁</cp:lastModifiedBy>
  <cp:lastPrinted>2026-08-26T06:29:26Z</cp:lastPrinted>
  <dcterms:created xsi:type="dcterms:W3CDTF">2022-06-20T00:05:48Z</dcterms:created>
  <dcterms:modified xsi:type="dcterms:W3CDTF">2026-08-26T06:37:35Z</dcterms:modified>
</cp:coreProperties>
</file>